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68"/>
  <workbookPr showInkAnnotation="0"/>
  <mc:AlternateContent xmlns:mc="http://schemas.openxmlformats.org/markup-compatibility/2006">
    <mc:Choice Requires="x15">
      <x15ac:absPath xmlns:x15ac="http://schemas.microsoft.com/office/spreadsheetml/2010/11/ac" url="C:\Users\Korisnik\Desktop\PR-RAS\PR-RAS 2026\I.-III.2026\"/>
    </mc:Choice>
  </mc:AlternateContent>
  <xr:revisionPtr revIDLastSave="0" documentId="13_ncr:1_{5A1BA17D-F328-4929-8FFD-C5DCFC0FB3D4}"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E339" i="9" s="1"/>
  <c r="B339" i="9" s="1"/>
  <c r="F339" i="9"/>
  <c r="F338" i="9"/>
  <c r="F337" i="9"/>
  <c r="F336" i="9"/>
  <c r="F335" i="9"/>
  <c r="H334" i="9"/>
  <c r="G334" i="9"/>
  <c r="E334" i="9" s="1"/>
  <c r="B334" i="9" s="1"/>
  <c r="F334" i="9"/>
  <c r="F333" i="9"/>
  <c r="H332" i="9"/>
  <c r="G332" i="9"/>
  <c r="E332" i="9" s="1"/>
  <c r="B332" i="9" s="1"/>
  <c r="F332" i="9"/>
  <c r="H331" i="9"/>
  <c r="E331" i="9" s="1"/>
  <c r="B331" i="9" s="1"/>
  <c r="G331" i="9"/>
  <c r="F331" i="9"/>
  <c r="H330" i="9"/>
  <c r="G330" i="9"/>
  <c r="F330" i="9"/>
  <c r="E330" i="9"/>
  <c r="B330" i="9" s="1"/>
  <c r="H329" i="9"/>
  <c r="G329" i="9"/>
  <c r="F329" i="9"/>
  <c r="H328" i="9"/>
  <c r="G328" i="9"/>
  <c r="F328" i="9"/>
  <c r="H327" i="9"/>
  <c r="E327" i="9" s="1"/>
  <c r="B327" i="9" s="1"/>
  <c r="G327" i="9"/>
  <c r="F327" i="9"/>
  <c r="H326" i="9"/>
  <c r="G326" i="9"/>
  <c r="F326" i="9"/>
  <c r="H325" i="9"/>
  <c r="G325" i="9"/>
  <c r="F325" i="9"/>
  <c r="H324" i="9"/>
  <c r="G324" i="9"/>
  <c r="F324" i="9"/>
  <c r="E324" i="9"/>
  <c r="B324" i="9" s="1"/>
  <c r="H323" i="9"/>
  <c r="G323" i="9"/>
  <c r="F323" i="9"/>
  <c r="H322" i="9"/>
  <c r="G322" i="9"/>
  <c r="F322" i="9"/>
  <c r="E322" i="9"/>
  <c r="B322" i="9" s="1"/>
  <c r="H321" i="9"/>
  <c r="G321" i="9"/>
  <c r="F321" i="9"/>
  <c r="H320" i="9"/>
  <c r="G320" i="9"/>
  <c r="F320" i="9"/>
  <c r="E320" i="9"/>
  <c r="B320" i="9" s="1"/>
  <c r="H319" i="9"/>
  <c r="G319" i="9"/>
  <c r="F319" i="9"/>
  <c r="H318" i="9"/>
  <c r="G318" i="9"/>
  <c r="F318" i="9"/>
  <c r="E318" i="9"/>
  <c r="B318" i="9" s="1"/>
  <c r="H317" i="9"/>
  <c r="E317" i="9" s="1"/>
  <c r="B317" i="9" s="1"/>
  <c r="G317" i="9"/>
  <c r="F317" i="9"/>
  <c r="H316" i="9"/>
  <c r="G316" i="9"/>
  <c r="F316" i="9"/>
  <c r="E316" i="9"/>
  <c r="B316" i="9" s="1"/>
  <c r="H315" i="9"/>
  <c r="F315" i="9"/>
  <c r="F314" i="9"/>
  <c r="F313" i="9"/>
  <c r="H312" i="9"/>
  <c r="G312" i="9"/>
  <c r="F312" i="9"/>
  <c r="E312" i="9"/>
  <c r="B312" i="9" s="1"/>
  <c r="H311" i="9"/>
  <c r="G311" i="9"/>
  <c r="F311" i="9"/>
  <c r="H310" i="9"/>
  <c r="G310" i="9"/>
  <c r="F310" i="9"/>
  <c r="F309" i="9"/>
  <c r="F308" i="9"/>
  <c r="H307" i="9"/>
  <c r="G307" i="9"/>
  <c r="F307" i="9"/>
  <c r="F306" i="9"/>
  <c r="H305" i="9"/>
  <c r="G305" i="9"/>
  <c r="E305" i="9" s="1"/>
  <c r="B305" i="9" s="1"/>
  <c r="F305" i="9"/>
  <c r="H304" i="9"/>
  <c r="E304" i="9" s="1"/>
  <c r="G304" i="9"/>
  <c r="F304" i="9"/>
  <c r="B304" i="9"/>
  <c r="H303" i="9"/>
  <c r="G303" i="9"/>
  <c r="E303" i="9" s="1"/>
  <c r="B303" i="9" s="1"/>
  <c r="F303" i="9"/>
  <c r="F302" i="9"/>
  <c r="F301" i="9"/>
  <c r="F300" i="9"/>
  <c r="F299" i="9"/>
  <c r="F298" i="9" s="1"/>
  <c r="F297" i="9"/>
  <c r="L296" i="9"/>
  <c r="F296" i="9" s="1"/>
  <c r="H296" i="9"/>
  <c r="F295" i="9"/>
  <c r="I294" i="9"/>
  <c r="H294" i="9"/>
  <c r="F294" i="9"/>
  <c r="E293" i="9"/>
  <c r="M292" i="9"/>
  <c r="L292" i="9"/>
  <c r="E292" i="9"/>
  <c r="M291" i="9"/>
  <c r="F291" i="9" s="1"/>
  <c r="B291" i="9" s="1"/>
  <c r="L291" i="9"/>
  <c r="E291" i="9"/>
  <c r="M290" i="9"/>
  <c r="L290" i="9"/>
  <c r="E290" i="9"/>
  <c r="M289" i="9"/>
  <c r="F289" i="9" s="1"/>
  <c r="B289" i="9" s="1"/>
  <c r="L289" i="9"/>
  <c r="E289" i="9"/>
  <c r="M288" i="9"/>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F281" i="9" s="1"/>
  <c r="B281" i="9" s="1"/>
  <c r="L281" i="9"/>
  <c r="E281" i="9"/>
  <c r="M280" i="9"/>
  <c r="L280" i="9"/>
  <c r="F280" i="9" s="1"/>
  <c r="E280" i="9"/>
  <c r="M279" i="9"/>
  <c r="F279" i="9" s="1"/>
  <c r="B279" i="9" s="1"/>
  <c r="L279" i="9"/>
  <c r="E279" i="9"/>
  <c r="M278" i="9"/>
  <c r="L278" i="9"/>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F268" i="9" s="1"/>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L233" i="9"/>
  <c r="E233" i="9"/>
  <c r="M232" i="9"/>
  <c r="L232" i="9"/>
  <c r="E232" i="9"/>
  <c r="M231" i="9"/>
  <c r="F231" i="9" s="1"/>
  <c r="B231" i="9" s="1"/>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G171" i="9"/>
  <c r="F171" i="9"/>
  <c r="H170" i="9"/>
  <c r="G170" i="9"/>
  <c r="F170" i="9"/>
  <c r="H169" i="9"/>
  <c r="G169" i="9"/>
  <c r="F169" i="9"/>
  <c r="H168" i="9"/>
  <c r="G168" i="9"/>
  <c r="F168" i="9"/>
  <c r="H167" i="9"/>
  <c r="E167" i="9" s="1"/>
  <c r="B167" i="9" s="1"/>
  <c r="G167" i="9"/>
  <c r="F167" i="9"/>
  <c r="H166" i="9"/>
  <c r="E166" i="9" s="1"/>
  <c r="B166" i="9" s="1"/>
  <c r="G166" i="9"/>
  <c r="F166" i="9"/>
  <c r="H165" i="9"/>
  <c r="G165" i="9"/>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G155" i="9"/>
  <c r="F155" i="9"/>
  <c r="E155" i="9"/>
  <c r="H154" i="9"/>
  <c r="G154" i="9"/>
  <c r="F154" i="9"/>
  <c r="H153" i="9"/>
  <c r="G153" i="9"/>
  <c r="F153" i="9"/>
  <c r="H152" i="9"/>
  <c r="G152" i="9"/>
  <c r="F152" i="9"/>
  <c r="E152" i="9"/>
  <c r="B152" i="9" s="1"/>
  <c r="H151" i="9"/>
  <c r="E151" i="9" s="1"/>
  <c r="G151" i="9"/>
  <c r="F151" i="9"/>
  <c r="H150" i="9"/>
  <c r="G150" i="9"/>
  <c r="F150" i="9"/>
  <c r="H149" i="9"/>
  <c r="G149" i="9"/>
  <c r="E149" i="9" s="1"/>
  <c r="B149" i="9" s="1"/>
  <c r="F149" i="9"/>
  <c r="H148" i="9"/>
  <c r="E148" i="9" s="1"/>
  <c r="B148" i="9" s="1"/>
  <c r="G148" i="9"/>
  <c r="F148" i="9"/>
  <c r="H147" i="9"/>
  <c r="E147" i="9" s="1"/>
  <c r="G147" i="9"/>
  <c r="F147" i="9"/>
  <c r="H146" i="9"/>
  <c r="G146" i="9"/>
  <c r="F146" i="9"/>
  <c r="H145" i="9"/>
  <c r="G145" i="9"/>
  <c r="F145" i="9"/>
  <c r="H144" i="9"/>
  <c r="E144" i="9" s="1"/>
  <c r="B144" i="9" s="1"/>
  <c r="G144" i="9"/>
  <c r="F144" i="9"/>
  <c r="H143" i="9"/>
  <c r="E143" i="9" s="1"/>
  <c r="G143" i="9"/>
  <c r="F143" i="9"/>
  <c r="H142" i="9"/>
  <c r="G142" i="9"/>
  <c r="F142" i="9"/>
  <c r="H141" i="9"/>
  <c r="G141" i="9"/>
  <c r="F141" i="9"/>
  <c r="H140" i="9"/>
  <c r="E140" i="9" s="1"/>
  <c r="B140" i="9" s="1"/>
  <c r="G140" i="9"/>
  <c r="F140" i="9"/>
  <c r="H139" i="9"/>
  <c r="E139" i="9" s="1"/>
  <c r="G139" i="9"/>
  <c r="F139" i="9"/>
  <c r="H138" i="9"/>
  <c r="G138" i="9"/>
  <c r="F138" i="9"/>
  <c r="H137" i="9"/>
  <c r="G137" i="9"/>
  <c r="F137" i="9"/>
  <c r="H136" i="9"/>
  <c r="E136" i="9" s="1"/>
  <c r="B136" i="9" s="1"/>
  <c r="G136" i="9"/>
  <c r="F136" i="9"/>
  <c r="H135" i="9"/>
  <c r="G135" i="9"/>
  <c r="F135" i="9"/>
  <c r="E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E121" i="9" s="1"/>
  <c r="B121" i="9" s="1"/>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1" i="8" s="1"/>
  <c r="D52" i="8"/>
  <c r="D46" i="8"/>
  <c r="D45" i="8" s="1"/>
  <c r="D37" i="8"/>
  <c r="D27" i="8"/>
  <c r="D18" i="8"/>
  <c r="D8" i="8"/>
  <c r="E44" i="7"/>
  <c r="D44" i="7"/>
  <c r="E39" i="7"/>
  <c r="D39" i="7"/>
  <c r="D38" i="7" s="1"/>
  <c r="E38" i="7"/>
  <c r="E30" i="7"/>
  <c r="D30" i="7"/>
  <c r="D22"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4" i="9" s="1"/>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E70" i="5" s="1"/>
  <c r="E69" i="5" s="1"/>
  <c r="I23" i="3"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G227" i="9" s="1"/>
  <c r="E227" i="9" s="1"/>
  <c r="B227" i="9"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D609" i="4"/>
  <c r="F609" i="4" s="1"/>
  <c r="F608" i="4"/>
  <c r="E607" i="4"/>
  <c r="H156" i="9" s="1"/>
  <c r="D607" i="4"/>
  <c r="F606" i="4"/>
  <c r="F605" i="4"/>
  <c r="F604" i="4"/>
  <c r="F603" i="4"/>
  <c r="E603" i="4"/>
  <c r="D603" i="4"/>
  <c r="F602" i="4"/>
  <c r="F601" i="4"/>
  <c r="F600" i="4"/>
  <c r="F599" i="4"/>
  <c r="E598" i="4"/>
  <c r="D598" i="4"/>
  <c r="F596" i="4"/>
  <c r="F595" i="4"/>
  <c r="E594" i="4"/>
  <c r="D588" i="1" s="1"/>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F428" i="4" s="1"/>
  <c r="D428" i="4"/>
  <c r="E427" i="4"/>
  <c r="D427" i="4"/>
  <c r="E426" i="4"/>
  <c r="D426" i="4"/>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D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D314" i="4"/>
  <c r="F314" i="4" s="1"/>
  <c r="F313" i="4"/>
  <c r="F312" i="4"/>
  <c r="F311" i="4"/>
  <c r="F310" i="4"/>
  <c r="E310" i="4"/>
  <c r="D310" i="4"/>
  <c r="D309" i="4" s="1"/>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3" i="4"/>
  <c r="D273"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F133" i="4"/>
  <c r="F132" i="4"/>
  <c r="F131" i="4"/>
  <c r="F130" i="4"/>
  <c r="E129" i="4"/>
  <c r="F129" i="4" s="1"/>
  <c r="D129" i="4"/>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F77" i="4" s="1"/>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I40" i="3"/>
  <c r="G40" i="3"/>
  <c r="B40" i="3"/>
  <c r="G39" i="3"/>
  <c r="B39" i="3"/>
  <c r="H38" i="3"/>
  <c r="G38" i="3"/>
  <c r="B38" i="3"/>
  <c r="H36" i="3"/>
  <c r="G36" i="3"/>
  <c r="B36" i="3"/>
  <c r="H35" i="3"/>
  <c r="G35" i="3"/>
  <c r="B35" i="3"/>
  <c r="I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5" i="1"/>
  <c r="G1685" i="1"/>
  <c r="C1685" i="1"/>
  <c r="H1684" i="1"/>
  <c r="G1684" i="1"/>
  <c r="C1684" i="1"/>
  <c r="C1683" i="1"/>
  <c r="C1682" i="1"/>
  <c r="H1681" i="1"/>
  <c r="G1681" i="1"/>
  <c r="C1681" i="1"/>
  <c r="H1680" i="1"/>
  <c r="G1680" i="1"/>
  <c r="C1680" i="1"/>
  <c r="G1679" i="1"/>
  <c r="C1679" i="1"/>
  <c r="H1679" i="1" s="1"/>
  <c r="C1678" i="1"/>
  <c r="H1677" i="1"/>
  <c r="G1677" i="1"/>
  <c r="C1677" i="1"/>
  <c r="H1676" i="1"/>
  <c r="G1676" i="1"/>
  <c r="C1676" i="1"/>
  <c r="C1675" i="1"/>
  <c r="H1675" i="1" s="1"/>
  <c r="C1674" i="1"/>
  <c r="H1673" i="1"/>
  <c r="G1673" i="1"/>
  <c r="C1673" i="1"/>
  <c r="H1672" i="1"/>
  <c r="G1672" i="1"/>
  <c r="C1672" i="1"/>
  <c r="C1671" i="1"/>
  <c r="H1671" i="1" s="1"/>
  <c r="C1670" i="1"/>
  <c r="H1669" i="1"/>
  <c r="G1669" i="1"/>
  <c r="C1669" i="1"/>
  <c r="H1668" i="1"/>
  <c r="G1668" i="1"/>
  <c r="C1668" i="1"/>
  <c r="C1667" i="1"/>
  <c r="C1666" i="1"/>
  <c r="H1665" i="1"/>
  <c r="G1665" i="1"/>
  <c r="C1665" i="1"/>
  <c r="H1664" i="1"/>
  <c r="G1664" i="1"/>
  <c r="C1664" i="1"/>
  <c r="G1663" i="1"/>
  <c r="C1663" i="1"/>
  <c r="H1663" i="1" s="1"/>
  <c r="C1662" i="1"/>
  <c r="H1661" i="1"/>
  <c r="G1661" i="1"/>
  <c r="C1661" i="1"/>
  <c r="H1660" i="1"/>
  <c r="G1660" i="1"/>
  <c r="C1660" i="1"/>
  <c r="C1659" i="1"/>
  <c r="H1659" i="1" s="1"/>
  <c r="C1658" i="1"/>
  <c r="H1657" i="1"/>
  <c r="G1657" i="1"/>
  <c r="C1657" i="1"/>
  <c r="H1656" i="1"/>
  <c r="G1656" i="1"/>
  <c r="C1656" i="1"/>
  <c r="C1655" i="1"/>
  <c r="H1655" i="1" s="1"/>
  <c r="C1654" i="1"/>
  <c r="H1653" i="1"/>
  <c r="G1653" i="1"/>
  <c r="C1653" i="1"/>
  <c r="H1652" i="1"/>
  <c r="G1652" i="1"/>
  <c r="C1652" i="1"/>
  <c r="C1651" i="1"/>
  <c r="C1650" i="1"/>
  <c r="H1649" i="1"/>
  <c r="G1649" i="1"/>
  <c r="C1649" i="1"/>
  <c r="H1648" i="1"/>
  <c r="G1648" i="1"/>
  <c r="C1648" i="1"/>
  <c r="G1647" i="1"/>
  <c r="C1647" i="1"/>
  <c r="H1647" i="1" s="1"/>
  <c r="C1646" i="1"/>
  <c r="H1645" i="1"/>
  <c r="G1645" i="1"/>
  <c r="C1645" i="1"/>
  <c r="H1644" i="1"/>
  <c r="G1644" i="1"/>
  <c r="C1644" i="1"/>
  <c r="C1643" i="1"/>
  <c r="H1643" i="1" s="1"/>
  <c r="C1642" i="1"/>
  <c r="H1641" i="1"/>
  <c r="G1641" i="1"/>
  <c r="C1641" i="1"/>
  <c r="H1640" i="1"/>
  <c r="G1640" i="1"/>
  <c r="C1640" i="1"/>
  <c r="C1639" i="1"/>
  <c r="H1639" i="1" s="1"/>
  <c r="C1638" i="1"/>
  <c r="H1637" i="1"/>
  <c r="G1637" i="1"/>
  <c r="C1637" i="1"/>
  <c r="H1636" i="1"/>
  <c r="G1636" i="1"/>
  <c r="C1636" i="1"/>
  <c r="C1635" i="1"/>
  <c r="C1634" i="1"/>
  <c r="H1633" i="1"/>
  <c r="G1633" i="1"/>
  <c r="C1633" i="1"/>
  <c r="H1632" i="1"/>
  <c r="G1632" i="1"/>
  <c r="C1632" i="1"/>
  <c r="G1631" i="1"/>
  <c r="C1631" i="1"/>
  <c r="H1631" i="1" s="1"/>
  <c r="C1630" i="1"/>
  <c r="H1629" i="1"/>
  <c r="G1629" i="1"/>
  <c r="C1629" i="1"/>
  <c r="H1628" i="1"/>
  <c r="G1628" i="1"/>
  <c r="C1628" i="1"/>
  <c r="C1627" i="1"/>
  <c r="H1627" i="1" s="1"/>
  <c r="C1626" i="1"/>
  <c r="H1625" i="1"/>
  <c r="G1625" i="1"/>
  <c r="C1625" i="1"/>
  <c r="H1624" i="1"/>
  <c r="G1624" i="1"/>
  <c r="C1624" i="1"/>
  <c r="C1623" i="1"/>
  <c r="H1623" i="1" s="1"/>
  <c r="C1622" i="1"/>
  <c r="H1621" i="1"/>
  <c r="G1621" i="1"/>
  <c r="C1621" i="1"/>
  <c r="C1619" i="1"/>
  <c r="H1619" i="1" s="1"/>
  <c r="C1618" i="1"/>
  <c r="C1617" i="1"/>
  <c r="H1617" i="1" s="1"/>
  <c r="C1616" i="1"/>
  <c r="H1616" i="1" s="1"/>
  <c r="C1615" i="1"/>
  <c r="C1614" i="1"/>
  <c r="C1613" i="1"/>
  <c r="H1613" i="1" s="1"/>
  <c r="C1612" i="1"/>
  <c r="H1612" i="1" s="1"/>
  <c r="G1611" i="1"/>
  <c r="C1611" i="1"/>
  <c r="H1611" i="1" s="1"/>
  <c r="C1610" i="1"/>
  <c r="H1609" i="1"/>
  <c r="G1609" i="1"/>
  <c r="C1609" i="1"/>
  <c r="C1608" i="1"/>
  <c r="H1608" i="1" s="1"/>
  <c r="C1607" i="1"/>
  <c r="H1607" i="1" s="1"/>
  <c r="C1606" i="1"/>
  <c r="C1605" i="1"/>
  <c r="H1605" i="1" s="1"/>
  <c r="C1604" i="1"/>
  <c r="G1604" i="1" s="1"/>
  <c r="C1603" i="1"/>
  <c r="H1603" i="1" s="1"/>
  <c r="C1602" i="1"/>
  <c r="C1600" i="1"/>
  <c r="H1600" i="1" s="1"/>
  <c r="C1599" i="1"/>
  <c r="H1599" i="1" s="1"/>
  <c r="C1598" i="1"/>
  <c r="C1597" i="1"/>
  <c r="H1597" i="1" s="1"/>
  <c r="C1596" i="1"/>
  <c r="H1596" i="1" s="1"/>
  <c r="C1595" i="1"/>
  <c r="H1595" i="1" s="1"/>
  <c r="C1594" i="1"/>
  <c r="C1593" i="1"/>
  <c r="G1593" i="1" s="1"/>
  <c r="C1592" i="1"/>
  <c r="H1592" i="1" s="1"/>
  <c r="C1591" i="1"/>
  <c r="C1590" i="1"/>
  <c r="H1589" i="1"/>
  <c r="G1589" i="1"/>
  <c r="C1589" i="1"/>
  <c r="C1588" i="1"/>
  <c r="H1588" i="1" s="1"/>
  <c r="C1587" i="1"/>
  <c r="H1587" i="1" s="1"/>
  <c r="C1586" i="1"/>
  <c r="C1585" i="1"/>
  <c r="H1585" i="1" s="1"/>
  <c r="C1584" i="1"/>
  <c r="G1584" i="1" s="1"/>
  <c r="C1583" i="1"/>
  <c r="H1583" i="1" s="1"/>
  <c r="G1581" i="1"/>
  <c r="C1581" i="1"/>
  <c r="H1581" i="1" s="1"/>
  <c r="J1580" i="1"/>
  <c r="D1580" i="1"/>
  <c r="C1580" i="1"/>
  <c r="H1579" i="1"/>
  <c r="G1579" i="1"/>
  <c r="I1579" i="1" s="1"/>
  <c r="D1579" i="1"/>
  <c r="J1579" i="1" s="1"/>
  <c r="C1579" i="1"/>
  <c r="J1578" i="1"/>
  <c r="D1578" i="1"/>
  <c r="C1578" i="1"/>
  <c r="H1577" i="1"/>
  <c r="G1577" i="1"/>
  <c r="I1577" i="1" s="1"/>
  <c r="D1577" i="1"/>
  <c r="J1577" i="1" s="1"/>
  <c r="C1577" i="1"/>
  <c r="C1576" i="1"/>
  <c r="D1575" i="1"/>
  <c r="J1575" i="1" s="1"/>
  <c r="C1575" i="1"/>
  <c r="H1574" i="1"/>
  <c r="G1574" i="1"/>
  <c r="I1574" i="1" s="1"/>
  <c r="D1574" i="1"/>
  <c r="J1574" i="1" s="1"/>
  <c r="C1574" i="1"/>
  <c r="D1573" i="1"/>
  <c r="J1573" i="1" s="1"/>
  <c r="C1573" i="1"/>
  <c r="H1572" i="1"/>
  <c r="G1572" i="1"/>
  <c r="I1572" i="1" s="1"/>
  <c r="D1572" i="1"/>
  <c r="J1572" i="1" s="1"/>
  <c r="C1572" i="1"/>
  <c r="H1571" i="1"/>
  <c r="G1571" i="1"/>
  <c r="D1571" i="1"/>
  <c r="C1571" i="1"/>
  <c r="C1570" i="1"/>
  <c r="D1569" i="1"/>
  <c r="C1569" i="1"/>
  <c r="H1568" i="1"/>
  <c r="G1568" i="1"/>
  <c r="I1568" i="1" s="1"/>
  <c r="D1568" i="1"/>
  <c r="J1568" i="1" s="1"/>
  <c r="C1568" i="1"/>
  <c r="D1567" i="1"/>
  <c r="C1567" i="1"/>
  <c r="H1566" i="1"/>
  <c r="G1566" i="1"/>
  <c r="I1566" i="1" s="1"/>
  <c r="D1566" i="1"/>
  <c r="J1566" i="1" s="1"/>
  <c r="C1566" i="1"/>
  <c r="D1565" i="1"/>
  <c r="C1565" i="1"/>
  <c r="H1564" i="1"/>
  <c r="G1564" i="1"/>
  <c r="I1564" i="1" s="1"/>
  <c r="D1564" i="1"/>
  <c r="J1564" i="1" s="1"/>
  <c r="C1564" i="1"/>
  <c r="D1563" i="1"/>
  <c r="C1563" i="1"/>
  <c r="D1562" i="1"/>
  <c r="C1562" i="1"/>
  <c r="H1561" i="1"/>
  <c r="G1561" i="1"/>
  <c r="I1561" i="1" s="1"/>
  <c r="D1561" i="1"/>
  <c r="J1561" i="1" s="1"/>
  <c r="C1561" i="1"/>
  <c r="J1560" i="1"/>
  <c r="D1560" i="1"/>
  <c r="C1560" i="1"/>
  <c r="H1559" i="1"/>
  <c r="G1559" i="1"/>
  <c r="I1559" i="1" s="1"/>
  <c r="D1559" i="1"/>
  <c r="J1559" i="1" s="1"/>
  <c r="C1559" i="1"/>
  <c r="J1558" i="1"/>
  <c r="D1558" i="1"/>
  <c r="C1558" i="1"/>
  <c r="H1557" i="1"/>
  <c r="G1557" i="1"/>
  <c r="I1557" i="1" s="1"/>
  <c r="D1557" i="1"/>
  <c r="J1557" i="1" s="1"/>
  <c r="C1557" i="1"/>
  <c r="J1556" i="1"/>
  <c r="D1556" i="1"/>
  <c r="C1556" i="1"/>
  <c r="D1555" i="1"/>
  <c r="C1555" i="1"/>
  <c r="D1554" i="1"/>
  <c r="C1554" i="1"/>
  <c r="H1553" i="1"/>
  <c r="G1553" i="1"/>
  <c r="I1553" i="1" s="1"/>
  <c r="D1553" i="1"/>
  <c r="J1553" i="1" s="1"/>
  <c r="C1553" i="1"/>
  <c r="J1552" i="1"/>
  <c r="D1552" i="1"/>
  <c r="C1552" i="1"/>
  <c r="H1551" i="1"/>
  <c r="G1551" i="1"/>
  <c r="I1551" i="1" s="1"/>
  <c r="D1551" i="1"/>
  <c r="J1551" i="1" s="1"/>
  <c r="C1551" i="1"/>
  <c r="J1550" i="1"/>
  <c r="D1550" i="1"/>
  <c r="C1550" i="1"/>
  <c r="H1549" i="1"/>
  <c r="G1549" i="1"/>
  <c r="I1549" i="1" s="1"/>
  <c r="D1549" i="1"/>
  <c r="J1549" i="1" s="1"/>
  <c r="C1549" i="1"/>
  <c r="J1548" i="1"/>
  <c r="D1548" i="1"/>
  <c r="C1548" i="1"/>
  <c r="H1547" i="1"/>
  <c r="G1547" i="1"/>
  <c r="I1547" i="1" s="1"/>
  <c r="D1547" i="1"/>
  <c r="J1547" i="1" s="1"/>
  <c r="C1547" i="1"/>
  <c r="J1546" i="1"/>
  <c r="H1546" i="1"/>
  <c r="D1546" i="1"/>
  <c r="C1546" i="1"/>
  <c r="G1546" i="1" s="1"/>
  <c r="J1545" i="1"/>
  <c r="G1545" i="1"/>
  <c r="D1545" i="1"/>
  <c r="C1545" i="1"/>
  <c r="H1544" i="1"/>
  <c r="D1544" i="1"/>
  <c r="C1544" i="1"/>
  <c r="J1543" i="1"/>
  <c r="G1543" i="1"/>
  <c r="D1543" i="1"/>
  <c r="C1543" i="1"/>
  <c r="H1542" i="1"/>
  <c r="D1542" i="1"/>
  <c r="C1542" i="1"/>
  <c r="J1541" i="1"/>
  <c r="G1541" i="1"/>
  <c r="D1541" i="1"/>
  <c r="C1541" i="1"/>
  <c r="H1540" i="1"/>
  <c r="D1540" i="1"/>
  <c r="C1540" i="1"/>
  <c r="H1539" i="1"/>
  <c r="D1539" i="1"/>
  <c r="C1539" i="1"/>
  <c r="G1539" i="1" s="1"/>
  <c r="D1538" i="1"/>
  <c r="C1538" i="1"/>
  <c r="D1535" i="1"/>
  <c r="C1535" i="1"/>
  <c r="G1535" i="1" s="1"/>
  <c r="H1534" i="1"/>
  <c r="D1534" i="1"/>
  <c r="C1534" i="1"/>
  <c r="G1534" i="1" s="1"/>
  <c r="H1533" i="1"/>
  <c r="D1533" i="1"/>
  <c r="C1533" i="1"/>
  <c r="G1533" i="1" s="1"/>
  <c r="D1532" i="1"/>
  <c r="C1532" i="1"/>
  <c r="D1531" i="1"/>
  <c r="C1531" i="1"/>
  <c r="G1531" i="1" s="1"/>
  <c r="H1530" i="1"/>
  <c r="D1530" i="1"/>
  <c r="C1530" i="1"/>
  <c r="G1530" i="1" s="1"/>
  <c r="H1529" i="1"/>
  <c r="D1529" i="1"/>
  <c r="C1529" i="1"/>
  <c r="G1529" i="1" s="1"/>
  <c r="D1528" i="1"/>
  <c r="C1528" i="1"/>
  <c r="D1527" i="1"/>
  <c r="C1527" i="1"/>
  <c r="G1527" i="1" s="1"/>
  <c r="H1526" i="1"/>
  <c r="D1526" i="1"/>
  <c r="C1526" i="1"/>
  <c r="G1526" i="1" s="1"/>
  <c r="H1525" i="1"/>
  <c r="D1525" i="1"/>
  <c r="C1525" i="1"/>
  <c r="G1525" i="1" s="1"/>
  <c r="D1524" i="1"/>
  <c r="D1523" i="1"/>
  <c r="C1523" i="1"/>
  <c r="G1523" i="1" s="1"/>
  <c r="H1522" i="1"/>
  <c r="D1522" i="1"/>
  <c r="C1522" i="1"/>
  <c r="G1522" i="1" s="1"/>
  <c r="H1521" i="1"/>
  <c r="D1521" i="1"/>
  <c r="C1521" i="1"/>
  <c r="G1521" i="1" s="1"/>
  <c r="D1520" i="1"/>
  <c r="C1520" i="1"/>
  <c r="D1519" i="1"/>
  <c r="C1519" i="1"/>
  <c r="G1519" i="1" s="1"/>
  <c r="H1518" i="1"/>
  <c r="D1518" i="1"/>
  <c r="C1518" i="1"/>
  <c r="G1518" i="1" s="1"/>
  <c r="H1517" i="1"/>
  <c r="D1517" i="1"/>
  <c r="C1517" i="1"/>
  <c r="G1517" i="1" s="1"/>
  <c r="D1516" i="1"/>
  <c r="C1516" i="1"/>
  <c r="D1515" i="1"/>
  <c r="C1515" i="1"/>
  <c r="G1515" i="1" s="1"/>
  <c r="H1514" i="1"/>
  <c r="D1514" i="1"/>
  <c r="C1514" i="1"/>
  <c r="G1514" i="1" s="1"/>
  <c r="H1513" i="1"/>
  <c r="D1513" i="1"/>
  <c r="C1513" i="1"/>
  <c r="G1513" i="1" s="1"/>
  <c r="D1512" i="1"/>
  <c r="C1512" i="1"/>
  <c r="D1511" i="1"/>
  <c r="C1511" i="1"/>
  <c r="G1511" i="1" s="1"/>
  <c r="H1510" i="1"/>
  <c r="D1510" i="1"/>
  <c r="C1510" i="1"/>
  <c r="G1510" i="1" s="1"/>
  <c r="H1509" i="1"/>
  <c r="D1509" i="1"/>
  <c r="C1509" i="1"/>
  <c r="G1509" i="1" s="1"/>
  <c r="D1508" i="1"/>
  <c r="C1508" i="1"/>
  <c r="D1507" i="1"/>
  <c r="C1507" i="1"/>
  <c r="G1507" i="1" s="1"/>
  <c r="H1506" i="1"/>
  <c r="D1506" i="1"/>
  <c r="C1506" i="1"/>
  <c r="G1506" i="1" s="1"/>
  <c r="H1505" i="1"/>
  <c r="D1505" i="1"/>
  <c r="C1505" i="1"/>
  <c r="G1505" i="1" s="1"/>
  <c r="D1504" i="1"/>
  <c r="C1504" i="1"/>
  <c r="D1503" i="1"/>
  <c r="C1503" i="1"/>
  <c r="G1503" i="1" s="1"/>
  <c r="H1502" i="1"/>
  <c r="D1502" i="1"/>
  <c r="C1502" i="1"/>
  <c r="G1502" i="1" s="1"/>
  <c r="H1501" i="1"/>
  <c r="D1501" i="1"/>
  <c r="C1501" i="1"/>
  <c r="G1501" i="1" s="1"/>
  <c r="D1500" i="1"/>
  <c r="C1500" i="1"/>
  <c r="D1499" i="1"/>
  <c r="C1499" i="1"/>
  <c r="G1499" i="1" s="1"/>
  <c r="H1498" i="1"/>
  <c r="D1498" i="1"/>
  <c r="C1498" i="1"/>
  <c r="G1498" i="1" s="1"/>
  <c r="H1497" i="1"/>
  <c r="D1497" i="1"/>
  <c r="C1497" i="1"/>
  <c r="G1497" i="1" s="1"/>
  <c r="D1496" i="1"/>
  <c r="C1496" i="1"/>
  <c r="D1495" i="1"/>
  <c r="C1495" i="1"/>
  <c r="G1495" i="1" s="1"/>
  <c r="H1494" i="1"/>
  <c r="D1494" i="1"/>
  <c r="C1494" i="1"/>
  <c r="G1494" i="1" s="1"/>
  <c r="H1493" i="1"/>
  <c r="D1493" i="1"/>
  <c r="C1493" i="1"/>
  <c r="G1493" i="1" s="1"/>
  <c r="D1492" i="1"/>
  <c r="C1492" i="1"/>
  <c r="D1491" i="1"/>
  <c r="C1491" i="1"/>
  <c r="G1491" i="1" s="1"/>
  <c r="H1490" i="1"/>
  <c r="D1490" i="1"/>
  <c r="C1490" i="1"/>
  <c r="G1490" i="1" s="1"/>
  <c r="H1489" i="1"/>
  <c r="D1489" i="1"/>
  <c r="C1489" i="1"/>
  <c r="G1489" i="1" s="1"/>
  <c r="D1488" i="1"/>
  <c r="C1488" i="1"/>
  <c r="D1487" i="1"/>
  <c r="C1487" i="1"/>
  <c r="G1487" i="1" s="1"/>
  <c r="H1486" i="1"/>
  <c r="D1486" i="1"/>
  <c r="C1486" i="1"/>
  <c r="G1486" i="1" s="1"/>
  <c r="H1485" i="1"/>
  <c r="D1485" i="1"/>
  <c r="C1485" i="1"/>
  <c r="G1485" i="1" s="1"/>
  <c r="D1484" i="1"/>
  <c r="D1483" i="1"/>
  <c r="C1483" i="1"/>
  <c r="G1483" i="1" s="1"/>
  <c r="H1482" i="1"/>
  <c r="D1482" i="1"/>
  <c r="C1482" i="1"/>
  <c r="G1482" i="1" s="1"/>
  <c r="H1481" i="1"/>
  <c r="D1481" i="1"/>
  <c r="C1481" i="1"/>
  <c r="G1481" i="1" s="1"/>
  <c r="D1480" i="1"/>
  <c r="C1480" i="1"/>
  <c r="D1479" i="1"/>
  <c r="C1479" i="1"/>
  <c r="G1479" i="1" s="1"/>
  <c r="H1478" i="1"/>
  <c r="D1478" i="1"/>
  <c r="C1478" i="1"/>
  <c r="G1478" i="1" s="1"/>
  <c r="H1477" i="1"/>
  <c r="D1477" i="1"/>
  <c r="C1477" i="1"/>
  <c r="G1477" i="1" s="1"/>
  <c r="D1476" i="1"/>
  <c r="C1476" i="1"/>
  <c r="D1475" i="1"/>
  <c r="C1475" i="1"/>
  <c r="G1475" i="1" s="1"/>
  <c r="H1474" i="1"/>
  <c r="D1474" i="1"/>
  <c r="C1474" i="1"/>
  <c r="G1474" i="1" s="1"/>
  <c r="H1473" i="1"/>
  <c r="D1473" i="1"/>
  <c r="C1473" i="1"/>
  <c r="G1473" i="1" s="1"/>
  <c r="D1472" i="1"/>
  <c r="C1472" i="1"/>
  <c r="D1471" i="1"/>
  <c r="C1471" i="1"/>
  <c r="G1471" i="1" s="1"/>
  <c r="H1470" i="1"/>
  <c r="D1470" i="1"/>
  <c r="C1470" i="1"/>
  <c r="G1470" i="1" s="1"/>
  <c r="H1469" i="1"/>
  <c r="D1469" i="1"/>
  <c r="C1469" i="1"/>
  <c r="G1469" i="1" s="1"/>
  <c r="D1468" i="1"/>
  <c r="C1468" i="1"/>
  <c r="D1467" i="1"/>
  <c r="C1467" i="1"/>
  <c r="G1467" i="1" s="1"/>
  <c r="H1466" i="1"/>
  <c r="D1466" i="1"/>
  <c r="C1466" i="1"/>
  <c r="G1466" i="1" s="1"/>
  <c r="H1465" i="1"/>
  <c r="D1465" i="1"/>
  <c r="C1465" i="1"/>
  <c r="G1465" i="1" s="1"/>
  <c r="D1464" i="1"/>
  <c r="C1464" i="1"/>
  <c r="D1463" i="1"/>
  <c r="C1463" i="1"/>
  <c r="G1463" i="1" s="1"/>
  <c r="H1462" i="1"/>
  <c r="D1462" i="1"/>
  <c r="C1462" i="1"/>
  <c r="G1462" i="1" s="1"/>
  <c r="H1461" i="1"/>
  <c r="D1461" i="1"/>
  <c r="C1461" i="1"/>
  <c r="G1461" i="1" s="1"/>
  <c r="D1460" i="1"/>
  <c r="C1460" i="1"/>
  <c r="D1459" i="1"/>
  <c r="C1459" i="1"/>
  <c r="G1459" i="1" s="1"/>
  <c r="H1458" i="1"/>
  <c r="D1458" i="1"/>
  <c r="C1458" i="1"/>
  <c r="G1458" i="1" s="1"/>
  <c r="H1457" i="1"/>
  <c r="D1457" i="1"/>
  <c r="C1457" i="1"/>
  <c r="G1457" i="1" s="1"/>
  <c r="D1456" i="1"/>
  <c r="C1456" i="1"/>
  <c r="D1455" i="1"/>
  <c r="C1455" i="1"/>
  <c r="G1455" i="1" s="1"/>
  <c r="H1454" i="1"/>
  <c r="D1454" i="1"/>
  <c r="C1454" i="1"/>
  <c r="G1454" i="1" s="1"/>
  <c r="H1453" i="1"/>
  <c r="D1453" i="1"/>
  <c r="C1453" i="1"/>
  <c r="G1453" i="1" s="1"/>
  <c r="D1452" i="1"/>
  <c r="C1452" i="1"/>
  <c r="D1451" i="1"/>
  <c r="C1451" i="1"/>
  <c r="G1451" i="1" s="1"/>
  <c r="H1450" i="1"/>
  <c r="D1450" i="1"/>
  <c r="C1450" i="1"/>
  <c r="G1450" i="1" s="1"/>
  <c r="H1449" i="1"/>
  <c r="D1449" i="1"/>
  <c r="C1449" i="1"/>
  <c r="G1449" i="1" s="1"/>
  <c r="D1448" i="1"/>
  <c r="C1448" i="1"/>
  <c r="D1447" i="1"/>
  <c r="C1447" i="1"/>
  <c r="G1447" i="1" s="1"/>
  <c r="H1446" i="1"/>
  <c r="D1446" i="1"/>
  <c r="C1446" i="1"/>
  <c r="G1446" i="1" s="1"/>
  <c r="H1445" i="1"/>
  <c r="D1445" i="1"/>
  <c r="C1445" i="1"/>
  <c r="G1445" i="1" s="1"/>
  <c r="D1444" i="1"/>
  <c r="C1444" i="1"/>
  <c r="D1443" i="1"/>
  <c r="C1443" i="1"/>
  <c r="G1443" i="1" s="1"/>
  <c r="H1442" i="1"/>
  <c r="D1442" i="1"/>
  <c r="C1442" i="1"/>
  <c r="G1442" i="1" s="1"/>
  <c r="H1441" i="1"/>
  <c r="D1441" i="1"/>
  <c r="C1441" i="1"/>
  <c r="G1441" i="1" s="1"/>
  <c r="D1440" i="1"/>
  <c r="C1440" i="1"/>
  <c r="D1439" i="1"/>
  <c r="C1439" i="1"/>
  <c r="G1439" i="1" s="1"/>
  <c r="H1438" i="1"/>
  <c r="D1438" i="1"/>
  <c r="C1438" i="1"/>
  <c r="G1438" i="1" s="1"/>
  <c r="H1437" i="1"/>
  <c r="D1437" i="1"/>
  <c r="C1437" i="1"/>
  <c r="G1437" i="1" s="1"/>
  <c r="D1436" i="1"/>
  <c r="C1436" i="1"/>
  <c r="D1435" i="1"/>
  <c r="C1435" i="1"/>
  <c r="G1435" i="1" s="1"/>
  <c r="H1434" i="1"/>
  <c r="D1434" i="1"/>
  <c r="C1434" i="1"/>
  <c r="G1434" i="1" s="1"/>
  <c r="H1433" i="1"/>
  <c r="D1433" i="1"/>
  <c r="C1433" i="1"/>
  <c r="G1433" i="1" s="1"/>
  <c r="D1432" i="1"/>
  <c r="C1432" i="1"/>
  <c r="D1431" i="1"/>
  <c r="C1431" i="1"/>
  <c r="G1431" i="1" s="1"/>
  <c r="D1430" i="1"/>
  <c r="H1429" i="1"/>
  <c r="D1429" i="1"/>
  <c r="C1429" i="1"/>
  <c r="G1429" i="1" s="1"/>
  <c r="D1428" i="1"/>
  <c r="C1428" i="1"/>
  <c r="D1427" i="1"/>
  <c r="C1427" i="1"/>
  <c r="G1427" i="1" s="1"/>
  <c r="H1426" i="1"/>
  <c r="D1426" i="1"/>
  <c r="C1426" i="1"/>
  <c r="G1426" i="1" s="1"/>
  <c r="H1425" i="1"/>
  <c r="D1425" i="1"/>
  <c r="C1425" i="1"/>
  <c r="G1425" i="1" s="1"/>
  <c r="D1424" i="1"/>
  <c r="C1424" i="1"/>
  <c r="D1423" i="1"/>
  <c r="C1423" i="1"/>
  <c r="G1423" i="1" s="1"/>
  <c r="H1422" i="1"/>
  <c r="D1422" i="1"/>
  <c r="C1422" i="1"/>
  <c r="G1422" i="1" s="1"/>
  <c r="H1421" i="1"/>
  <c r="D1421" i="1"/>
  <c r="C1421" i="1"/>
  <c r="G1421" i="1" s="1"/>
  <c r="D1420" i="1"/>
  <c r="C1420" i="1"/>
  <c r="D1419" i="1"/>
  <c r="C1419" i="1"/>
  <c r="G1419" i="1" s="1"/>
  <c r="H1418" i="1"/>
  <c r="D1418" i="1"/>
  <c r="C1418" i="1"/>
  <c r="G1418" i="1" s="1"/>
  <c r="H1417" i="1"/>
  <c r="D1417" i="1"/>
  <c r="C1417" i="1"/>
  <c r="G1417" i="1" s="1"/>
  <c r="D1416" i="1"/>
  <c r="C1416" i="1"/>
  <c r="D1415" i="1"/>
  <c r="C1415" i="1"/>
  <c r="G1415" i="1" s="1"/>
  <c r="H1414" i="1"/>
  <c r="D1414" i="1"/>
  <c r="C1414" i="1"/>
  <c r="G1414" i="1" s="1"/>
  <c r="H1413" i="1"/>
  <c r="D1413" i="1"/>
  <c r="C1413" i="1"/>
  <c r="G1413" i="1" s="1"/>
  <c r="D1412" i="1"/>
  <c r="C1412" i="1"/>
  <c r="D1411" i="1"/>
  <c r="C1411" i="1"/>
  <c r="G1411" i="1" s="1"/>
  <c r="H1410" i="1"/>
  <c r="D1410" i="1"/>
  <c r="C1410" i="1"/>
  <c r="G1410" i="1" s="1"/>
  <c r="H1409" i="1"/>
  <c r="D1409" i="1"/>
  <c r="C1409" i="1"/>
  <c r="G1409" i="1" s="1"/>
  <c r="D1408" i="1"/>
  <c r="C1408" i="1"/>
  <c r="D1407" i="1"/>
  <c r="C1407" i="1"/>
  <c r="G1407" i="1" s="1"/>
  <c r="H1406" i="1"/>
  <c r="D1406" i="1"/>
  <c r="C1406" i="1"/>
  <c r="G1406" i="1" s="1"/>
  <c r="H1405" i="1"/>
  <c r="D1405" i="1"/>
  <c r="C1405" i="1"/>
  <c r="G1405" i="1" s="1"/>
  <c r="D1404" i="1"/>
  <c r="C1404" i="1"/>
  <c r="D1403" i="1"/>
  <c r="C1403" i="1"/>
  <c r="G1403" i="1" s="1"/>
  <c r="H1402" i="1"/>
  <c r="D1402" i="1"/>
  <c r="C1402" i="1"/>
  <c r="G1402" i="1" s="1"/>
  <c r="H1401" i="1"/>
  <c r="D1401" i="1"/>
  <c r="C1401" i="1"/>
  <c r="G1401" i="1" s="1"/>
  <c r="D1400" i="1"/>
  <c r="C1400" i="1"/>
  <c r="D1399" i="1"/>
  <c r="C1399" i="1"/>
  <c r="G1399" i="1" s="1"/>
  <c r="H1398" i="1"/>
  <c r="D1398" i="1"/>
  <c r="C1398" i="1"/>
  <c r="G1398" i="1" s="1"/>
  <c r="H1397" i="1"/>
  <c r="D1397" i="1"/>
  <c r="C1397" i="1"/>
  <c r="G1397" i="1" s="1"/>
  <c r="D1396" i="1"/>
  <c r="C1396" i="1"/>
  <c r="D1395" i="1"/>
  <c r="C1395" i="1"/>
  <c r="G1395" i="1" s="1"/>
  <c r="H1394" i="1"/>
  <c r="D1394" i="1"/>
  <c r="C1394" i="1"/>
  <c r="G1394" i="1" s="1"/>
  <c r="H1393" i="1"/>
  <c r="D1393" i="1"/>
  <c r="C1393" i="1"/>
  <c r="G1393" i="1" s="1"/>
  <c r="D1392" i="1"/>
  <c r="C1392" i="1"/>
  <c r="D1391" i="1"/>
  <c r="C1391" i="1"/>
  <c r="G1391" i="1" s="1"/>
  <c r="H1390" i="1"/>
  <c r="D1390" i="1"/>
  <c r="C1390" i="1"/>
  <c r="G1390" i="1" s="1"/>
  <c r="H1389" i="1"/>
  <c r="D1389" i="1"/>
  <c r="C1389" i="1"/>
  <c r="G1389" i="1" s="1"/>
  <c r="D1388" i="1"/>
  <c r="C1388" i="1"/>
  <c r="D1387" i="1"/>
  <c r="C1387" i="1"/>
  <c r="G1387" i="1" s="1"/>
  <c r="H1386" i="1"/>
  <c r="D1386" i="1"/>
  <c r="C1386" i="1"/>
  <c r="G1386" i="1" s="1"/>
  <c r="H1385" i="1"/>
  <c r="D1385" i="1"/>
  <c r="C1385" i="1"/>
  <c r="G1385" i="1" s="1"/>
  <c r="D1384" i="1"/>
  <c r="C1384" i="1"/>
  <c r="D1383" i="1"/>
  <c r="C1383" i="1"/>
  <c r="G1383" i="1" s="1"/>
  <c r="H1382" i="1"/>
  <c r="D1382" i="1"/>
  <c r="C1382" i="1"/>
  <c r="G1382" i="1" s="1"/>
  <c r="H1381" i="1"/>
  <c r="D1381" i="1"/>
  <c r="C1381" i="1"/>
  <c r="G1381" i="1" s="1"/>
  <c r="D1380" i="1"/>
  <c r="C1380" i="1"/>
  <c r="D1379" i="1"/>
  <c r="C1379" i="1"/>
  <c r="G1379" i="1" s="1"/>
  <c r="H1378" i="1"/>
  <c r="D1378" i="1"/>
  <c r="C1378" i="1"/>
  <c r="G1378" i="1" s="1"/>
  <c r="H1377" i="1"/>
  <c r="D1377" i="1"/>
  <c r="C1377" i="1"/>
  <c r="G1377" i="1" s="1"/>
  <c r="D1376" i="1"/>
  <c r="C1376" i="1"/>
  <c r="D1375" i="1"/>
  <c r="C1375" i="1"/>
  <c r="G1375" i="1" s="1"/>
  <c r="H1374" i="1"/>
  <c r="D1374" i="1"/>
  <c r="C1374" i="1"/>
  <c r="D1373" i="1"/>
  <c r="H1373" i="1" s="1"/>
  <c r="C1373" i="1"/>
  <c r="D1372" i="1"/>
  <c r="C1372" i="1"/>
  <c r="D1371" i="1"/>
  <c r="C1371" i="1"/>
  <c r="G1371" i="1" s="1"/>
  <c r="H1370" i="1"/>
  <c r="D1370" i="1"/>
  <c r="C1370" i="1"/>
  <c r="D1369" i="1"/>
  <c r="H1369" i="1" s="1"/>
  <c r="C1369" i="1"/>
  <c r="D1368" i="1"/>
  <c r="C1368" i="1"/>
  <c r="D1367" i="1"/>
  <c r="C1367" i="1"/>
  <c r="G1367" i="1" s="1"/>
  <c r="H1366" i="1"/>
  <c r="D1366" i="1"/>
  <c r="C1366" i="1"/>
  <c r="D1365" i="1"/>
  <c r="H1365" i="1" s="1"/>
  <c r="C1365" i="1"/>
  <c r="D1364" i="1"/>
  <c r="C1364" i="1"/>
  <c r="D1363" i="1"/>
  <c r="C1363" i="1"/>
  <c r="G1363" i="1" s="1"/>
  <c r="H1362" i="1"/>
  <c r="D1362" i="1"/>
  <c r="C1362" i="1"/>
  <c r="D1361" i="1"/>
  <c r="H1361" i="1" s="1"/>
  <c r="C1361" i="1"/>
  <c r="D1360" i="1"/>
  <c r="C1360" i="1"/>
  <c r="D1359" i="1"/>
  <c r="C1359" i="1"/>
  <c r="G1359" i="1" s="1"/>
  <c r="H1358" i="1"/>
  <c r="D1358" i="1"/>
  <c r="C1358" i="1"/>
  <c r="D1357" i="1"/>
  <c r="H1357" i="1" s="1"/>
  <c r="C1357" i="1"/>
  <c r="D1356" i="1"/>
  <c r="C1356" i="1"/>
  <c r="D1355" i="1"/>
  <c r="C1355" i="1"/>
  <c r="G1355" i="1" s="1"/>
  <c r="H1354" i="1"/>
  <c r="D1354" i="1"/>
  <c r="C1354" i="1"/>
  <c r="D1353" i="1"/>
  <c r="H1353" i="1" s="1"/>
  <c r="C1353" i="1"/>
  <c r="D1352" i="1"/>
  <c r="C1352" i="1"/>
  <c r="D1351" i="1"/>
  <c r="C1351" i="1"/>
  <c r="G1351" i="1" s="1"/>
  <c r="H1350" i="1"/>
  <c r="D1350" i="1"/>
  <c r="C1350" i="1"/>
  <c r="D1349" i="1"/>
  <c r="H1349" i="1" s="1"/>
  <c r="C1349" i="1"/>
  <c r="D1348" i="1"/>
  <c r="C1348" i="1"/>
  <c r="D1347" i="1"/>
  <c r="C1347" i="1"/>
  <c r="G1347" i="1" s="1"/>
  <c r="H1346" i="1"/>
  <c r="D1346" i="1"/>
  <c r="C1346" i="1"/>
  <c r="D1345" i="1"/>
  <c r="H1345" i="1" s="1"/>
  <c r="C1345" i="1"/>
  <c r="D1344" i="1"/>
  <c r="C1344" i="1"/>
  <c r="D1343" i="1"/>
  <c r="C1343" i="1"/>
  <c r="G1343" i="1" s="1"/>
  <c r="H1342" i="1"/>
  <c r="D1342" i="1"/>
  <c r="C1342" i="1"/>
  <c r="D1341" i="1"/>
  <c r="H1341" i="1" s="1"/>
  <c r="C1341" i="1"/>
  <c r="D1340" i="1"/>
  <c r="C1340" i="1"/>
  <c r="D1339" i="1"/>
  <c r="C1339" i="1"/>
  <c r="G1339" i="1" s="1"/>
  <c r="H1338" i="1"/>
  <c r="D1338" i="1"/>
  <c r="C1338" i="1"/>
  <c r="D1337" i="1"/>
  <c r="H1337" i="1" s="1"/>
  <c r="C1337" i="1"/>
  <c r="D1336" i="1"/>
  <c r="C1336" i="1"/>
  <c r="D1335" i="1"/>
  <c r="C1335" i="1"/>
  <c r="G1335" i="1" s="1"/>
  <c r="H1334" i="1"/>
  <c r="D1334" i="1"/>
  <c r="C1334" i="1"/>
  <c r="D1333" i="1"/>
  <c r="H1333" i="1" s="1"/>
  <c r="C1333" i="1"/>
  <c r="D1332" i="1"/>
  <c r="C1332" i="1"/>
  <c r="D1331" i="1"/>
  <c r="C1331" i="1"/>
  <c r="G1331" i="1" s="1"/>
  <c r="H1330" i="1"/>
  <c r="D1330" i="1"/>
  <c r="C1330" i="1"/>
  <c r="D1329" i="1"/>
  <c r="H1329" i="1" s="1"/>
  <c r="C1329" i="1"/>
  <c r="D1328" i="1"/>
  <c r="C1328" i="1"/>
  <c r="D1327" i="1"/>
  <c r="C1327" i="1"/>
  <c r="G1327" i="1" s="1"/>
  <c r="H1326" i="1"/>
  <c r="D1326" i="1"/>
  <c r="C1326" i="1"/>
  <c r="D1325" i="1"/>
  <c r="H1325" i="1" s="1"/>
  <c r="C1325" i="1"/>
  <c r="D1324" i="1"/>
  <c r="C1324" i="1"/>
  <c r="D1323" i="1"/>
  <c r="C1323" i="1"/>
  <c r="G1323" i="1" s="1"/>
  <c r="H1322" i="1"/>
  <c r="D1322" i="1"/>
  <c r="C1322" i="1"/>
  <c r="D1321" i="1"/>
  <c r="H1321" i="1" s="1"/>
  <c r="C1321" i="1"/>
  <c r="D1320" i="1"/>
  <c r="C1320" i="1"/>
  <c r="D1319" i="1"/>
  <c r="C1319" i="1"/>
  <c r="G1319" i="1" s="1"/>
  <c r="H1318" i="1"/>
  <c r="D1318" i="1"/>
  <c r="C1318" i="1"/>
  <c r="D1317" i="1"/>
  <c r="H1317" i="1" s="1"/>
  <c r="C1317" i="1"/>
  <c r="D1316" i="1"/>
  <c r="C1316" i="1"/>
  <c r="D1315" i="1"/>
  <c r="C1315" i="1"/>
  <c r="G1315" i="1" s="1"/>
  <c r="H1314" i="1"/>
  <c r="D1314" i="1"/>
  <c r="C1314" i="1"/>
  <c r="D1313" i="1"/>
  <c r="H1313" i="1" s="1"/>
  <c r="C1313" i="1"/>
  <c r="D1312" i="1"/>
  <c r="C1312" i="1"/>
  <c r="D1311" i="1"/>
  <c r="C1311" i="1"/>
  <c r="G1311" i="1" s="1"/>
  <c r="H1310" i="1"/>
  <c r="D1310" i="1"/>
  <c r="C1310" i="1"/>
  <c r="D1309" i="1"/>
  <c r="H1309" i="1" s="1"/>
  <c r="C1309" i="1"/>
  <c r="D1308" i="1"/>
  <c r="C1308" i="1"/>
  <c r="D1307" i="1"/>
  <c r="C1307" i="1"/>
  <c r="G1307" i="1" s="1"/>
  <c r="H1306" i="1"/>
  <c r="D1306" i="1"/>
  <c r="C1306" i="1"/>
  <c r="D1305" i="1"/>
  <c r="H1305" i="1" s="1"/>
  <c r="C1305" i="1"/>
  <c r="D1304" i="1"/>
  <c r="C1304" i="1"/>
  <c r="D1303" i="1"/>
  <c r="C1303" i="1"/>
  <c r="G1303" i="1" s="1"/>
  <c r="H1302" i="1"/>
  <c r="D1302" i="1"/>
  <c r="C1302" i="1"/>
  <c r="D1301" i="1"/>
  <c r="H1301" i="1" s="1"/>
  <c r="C1301" i="1"/>
  <c r="D1300" i="1"/>
  <c r="C1300" i="1"/>
  <c r="D1299" i="1"/>
  <c r="C1299" i="1"/>
  <c r="G1299" i="1" s="1"/>
  <c r="H1298" i="1"/>
  <c r="D1298" i="1"/>
  <c r="C1298" i="1"/>
  <c r="D1297" i="1"/>
  <c r="H1297" i="1" s="1"/>
  <c r="C1297" i="1"/>
  <c r="D1296" i="1"/>
  <c r="G1296" i="1" s="1"/>
  <c r="C1296" i="1"/>
  <c r="H1296" i="1" s="1"/>
  <c r="D1295" i="1"/>
  <c r="G1295" i="1" s="1"/>
  <c r="C1295" i="1"/>
  <c r="H1295" i="1" s="1"/>
  <c r="D1294" i="1"/>
  <c r="G1294" i="1" s="1"/>
  <c r="C1294" i="1"/>
  <c r="H1294" i="1" s="1"/>
  <c r="D1293" i="1"/>
  <c r="G1293" i="1" s="1"/>
  <c r="C1293" i="1"/>
  <c r="H1293" i="1" s="1"/>
  <c r="D1292" i="1"/>
  <c r="G1292" i="1" s="1"/>
  <c r="C1292" i="1"/>
  <c r="H1292" i="1" s="1"/>
  <c r="D1291" i="1"/>
  <c r="G1291" i="1" s="1"/>
  <c r="C1291" i="1"/>
  <c r="H1291" i="1" s="1"/>
  <c r="D1290" i="1"/>
  <c r="G1290" i="1" s="1"/>
  <c r="C1290" i="1"/>
  <c r="H1290" i="1" s="1"/>
  <c r="D1289" i="1"/>
  <c r="G1289" i="1" s="1"/>
  <c r="C1289" i="1"/>
  <c r="H1289" i="1" s="1"/>
  <c r="D1288" i="1"/>
  <c r="G1288" i="1" s="1"/>
  <c r="C1288" i="1"/>
  <c r="H1288" i="1" s="1"/>
  <c r="D1287" i="1"/>
  <c r="G1287" i="1" s="1"/>
  <c r="C1287" i="1"/>
  <c r="H1287" i="1" s="1"/>
  <c r="D1286" i="1"/>
  <c r="G1286" i="1" s="1"/>
  <c r="C1286" i="1"/>
  <c r="H1286" i="1" s="1"/>
  <c r="D1285" i="1"/>
  <c r="G1285" i="1" s="1"/>
  <c r="C1285" i="1"/>
  <c r="H1285" i="1" s="1"/>
  <c r="D1284" i="1"/>
  <c r="G1284" i="1" s="1"/>
  <c r="C1284" i="1"/>
  <c r="H1284" i="1" s="1"/>
  <c r="D1283" i="1"/>
  <c r="G1283" i="1" s="1"/>
  <c r="C1283" i="1"/>
  <c r="H1283" i="1" s="1"/>
  <c r="D1282" i="1"/>
  <c r="G1282" i="1" s="1"/>
  <c r="C1282" i="1"/>
  <c r="H1282" i="1" s="1"/>
  <c r="D1281" i="1"/>
  <c r="G1281" i="1" s="1"/>
  <c r="C1281" i="1"/>
  <c r="H1281" i="1" s="1"/>
  <c r="D1280" i="1"/>
  <c r="G1280" i="1" s="1"/>
  <c r="C1280" i="1"/>
  <c r="H1280" i="1" s="1"/>
  <c r="D1279" i="1"/>
  <c r="G1279" i="1" s="1"/>
  <c r="C1279" i="1"/>
  <c r="H1279" i="1" s="1"/>
  <c r="D1278" i="1"/>
  <c r="G1278" i="1" s="1"/>
  <c r="C1278" i="1"/>
  <c r="H1278" i="1" s="1"/>
  <c r="D1277" i="1"/>
  <c r="D1276" i="1"/>
  <c r="G1276" i="1" s="1"/>
  <c r="C1276" i="1"/>
  <c r="D1275" i="1"/>
  <c r="G1275" i="1" s="1"/>
  <c r="C1275" i="1"/>
  <c r="H1275" i="1" s="1"/>
  <c r="D1274" i="1"/>
  <c r="G1274" i="1" s="1"/>
  <c r="C1274" i="1"/>
  <c r="D1273" i="1"/>
  <c r="G1273" i="1" s="1"/>
  <c r="C1273" i="1"/>
  <c r="H1273" i="1" s="1"/>
  <c r="D1272" i="1"/>
  <c r="G1272" i="1" s="1"/>
  <c r="C1272" i="1"/>
  <c r="D1271" i="1"/>
  <c r="G1271" i="1" s="1"/>
  <c r="C1271" i="1"/>
  <c r="H1271" i="1" s="1"/>
  <c r="D1270" i="1"/>
  <c r="G1270" i="1" s="1"/>
  <c r="C1270" i="1"/>
  <c r="D1269" i="1"/>
  <c r="G1269" i="1" s="1"/>
  <c r="C1269" i="1"/>
  <c r="H1269" i="1" s="1"/>
  <c r="D1268" i="1"/>
  <c r="G1268" i="1" s="1"/>
  <c r="C1268" i="1"/>
  <c r="D1267" i="1"/>
  <c r="G1267" i="1" s="1"/>
  <c r="C1267" i="1"/>
  <c r="H1267" i="1" s="1"/>
  <c r="D1266" i="1"/>
  <c r="G1266" i="1" s="1"/>
  <c r="C1266" i="1"/>
  <c r="D1265" i="1"/>
  <c r="G1265" i="1" s="1"/>
  <c r="C1265" i="1"/>
  <c r="H1265" i="1" s="1"/>
  <c r="D1264" i="1"/>
  <c r="G1264" i="1" s="1"/>
  <c r="C1264" i="1"/>
  <c r="D1263" i="1"/>
  <c r="G1263" i="1" s="1"/>
  <c r="C1263" i="1"/>
  <c r="H1263" i="1" s="1"/>
  <c r="D1262" i="1"/>
  <c r="G1262" i="1" s="1"/>
  <c r="C1262" i="1"/>
  <c r="D1261" i="1"/>
  <c r="G1261" i="1" s="1"/>
  <c r="C1261" i="1"/>
  <c r="H1261" i="1" s="1"/>
  <c r="D1260" i="1"/>
  <c r="G1260" i="1" s="1"/>
  <c r="C1260" i="1"/>
  <c r="D1259" i="1"/>
  <c r="G1259" i="1" s="1"/>
  <c r="C1259" i="1"/>
  <c r="H1259" i="1" s="1"/>
  <c r="D1258" i="1"/>
  <c r="G1258" i="1" s="1"/>
  <c r="C1258" i="1"/>
  <c r="D1257" i="1"/>
  <c r="G1257" i="1" s="1"/>
  <c r="C1257" i="1"/>
  <c r="H1257" i="1" s="1"/>
  <c r="D1256" i="1"/>
  <c r="G1256" i="1" s="1"/>
  <c r="C1256" i="1"/>
  <c r="D1255" i="1"/>
  <c r="G1255" i="1" s="1"/>
  <c r="C1255" i="1"/>
  <c r="H1255" i="1" s="1"/>
  <c r="D1253" i="1"/>
  <c r="G1253" i="1" s="1"/>
  <c r="C1253" i="1"/>
  <c r="H1253" i="1" s="1"/>
  <c r="D1252" i="1"/>
  <c r="G1252" i="1" s="1"/>
  <c r="C1252" i="1"/>
  <c r="H1252" i="1" s="1"/>
  <c r="D1251" i="1"/>
  <c r="G1251" i="1" s="1"/>
  <c r="C1251" i="1"/>
  <c r="H1251" i="1" s="1"/>
  <c r="D1250" i="1"/>
  <c r="G1250" i="1" s="1"/>
  <c r="C1250" i="1"/>
  <c r="H1250" i="1" s="1"/>
  <c r="D1249" i="1"/>
  <c r="G1249" i="1" s="1"/>
  <c r="C1249" i="1"/>
  <c r="H1249" i="1" s="1"/>
  <c r="D1248" i="1"/>
  <c r="G1248" i="1" s="1"/>
  <c r="C1248" i="1"/>
  <c r="H1248" i="1" s="1"/>
  <c r="D1247" i="1"/>
  <c r="G1247" i="1" s="1"/>
  <c r="C1247" i="1"/>
  <c r="H1247" i="1" s="1"/>
  <c r="D1246" i="1"/>
  <c r="G1246" i="1" s="1"/>
  <c r="C1246" i="1"/>
  <c r="H1246" i="1" s="1"/>
  <c r="D1245" i="1"/>
  <c r="G1245" i="1" s="1"/>
  <c r="C1245" i="1"/>
  <c r="H1245" i="1" s="1"/>
  <c r="D1244" i="1"/>
  <c r="G1244" i="1" s="1"/>
  <c r="C1244" i="1"/>
  <c r="H1244" i="1" s="1"/>
  <c r="D1243" i="1"/>
  <c r="G1243" i="1" s="1"/>
  <c r="C1243" i="1"/>
  <c r="H1243" i="1" s="1"/>
  <c r="D1242" i="1"/>
  <c r="G1242" i="1" s="1"/>
  <c r="C1242" i="1"/>
  <c r="H1242" i="1" s="1"/>
  <c r="D1241" i="1"/>
  <c r="G1241" i="1" s="1"/>
  <c r="C1241" i="1"/>
  <c r="H1241" i="1" s="1"/>
  <c r="D1240" i="1"/>
  <c r="G1240" i="1" s="1"/>
  <c r="C1240" i="1"/>
  <c r="H1240" i="1" s="1"/>
  <c r="D1239" i="1"/>
  <c r="G1239" i="1" s="1"/>
  <c r="C1239" i="1"/>
  <c r="H1239" i="1" s="1"/>
  <c r="D1238" i="1"/>
  <c r="G1238" i="1" s="1"/>
  <c r="C1238" i="1"/>
  <c r="H1238" i="1" s="1"/>
  <c r="D1237" i="1"/>
  <c r="G1237" i="1" s="1"/>
  <c r="C1237" i="1"/>
  <c r="H1237" i="1" s="1"/>
  <c r="D1236" i="1"/>
  <c r="G1236" i="1" s="1"/>
  <c r="C1236" i="1"/>
  <c r="H1236" i="1" s="1"/>
  <c r="D1235" i="1"/>
  <c r="G1235" i="1" s="1"/>
  <c r="C1235" i="1"/>
  <c r="H1235" i="1" s="1"/>
  <c r="D1234" i="1"/>
  <c r="G1234" i="1" s="1"/>
  <c r="C1234" i="1"/>
  <c r="H1234" i="1" s="1"/>
  <c r="D1233" i="1"/>
  <c r="G1233" i="1" s="1"/>
  <c r="C1233" i="1"/>
  <c r="H1233" i="1" s="1"/>
  <c r="D1232" i="1"/>
  <c r="G1232" i="1" s="1"/>
  <c r="C1232" i="1"/>
  <c r="H1232" i="1" s="1"/>
  <c r="D1231" i="1"/>
  <c r="G1231" i="1" s="1"/>
  <c r="C1231" i="1"/>
  <c r="H1231" i="1" s="1"/>
  <c r="D1230" i="1"/>
  <c r="G1230" i="1" s="1"/>
  <c r="C1230" i="1"/>
  <c r="H1230" i="1" s="1"/>
  <c r="D1229" i="1"/>
  <c r="G1229" i="1" s="1"/>
  <c r="C1229" i="1"/>
  <c r="H1229" i="1" s="1"/>
  <c r="D1228" i="1"/>
  <c r="G1228" i="1" s="1"/>
  <c r="C1228" i="1"/>
  <c r="H1228" i="1" s="1"/>
  <c r="D1227" i="1"/>
  <c r="G1227" i="1" s="1"/>
  <c r="C1227" i="1"/>
  <c r="H1227" i="1" s="1"/>
  <c r="D1226" i="1"/>
  <c r="G1226" i="1" s="1"/>
  <c r="C1226" i="1"/>
  <c r="H1226" i="1" s="1"/>
  <c r="D1225" i="1"/>
  <c r="G1225" i="1" s="1"/>
  <c r="C1225" i="1"/>
  <c r="H1225" i="1" s="1"/>
  <c r="D1224" i="1"/>
  <c r="G1224" i="1" s="1"/>
  <c r="C1224" i="1"/>
  <c r="H1224" i="1" s="1"/>
  <c r="D1223" i="1"/>
  <c r="G1223" i="1" s="1"/>
  <c r="C1223" i="1"/>
  <c r="H1223" i="1" s="1"/>
  <c r="D1222" i="1"/>
  <c r="G1222" i="1" s="1"/>
  <c r="C1222" i="1"/>
  <c r="H1222" i="1" s="1"/>
  <c r="D1221" i="1"/>
  <c r="G1221" i="1" s="1"/>
  <c r="C1221" i="1"/>
  <c r="H1221" i="1" s="1"/>
  <c r="D1220" i="1"/>
  <c r="G1220" i="1" s="1"/>
  <c r="C1220" i="1"/>
  <c r="H1220" i="1" s="1"/>
  <c r="D1219" i="1"/>
  <c r="G1219" i="1" s="1"/>
  <c r="C1219" i="1"/>
  <c r="H1219" i="1" s="1"/>
  <c r="D1218" i="1"/>
  <c r="G1218" i="1" s="1"/>
  <c r="C1218" i="1"/>
  <c r="H1218" i="1" s="1"/>
  <c r="D1217" i="1"/>
  <c r="G1217" i="1" s="1"/>
  <c r="C1217" i="1"/>
  <c r="H1217" i="1" s="1"/>
  <c r="D1216" i="1"/>
  <c r="G1216" i="1" s="1"/>
  <c r="C1216" i="1"/>
  <c r="H1216" i="1" s="1"/>
  <c r="D1215" i="1"/>
  <c r="G1215" i="1" s="1"/>
  <c r="C1215" i="1"/>
  <c r="H1215" i="1" s="1"/>
  <c r="D1214" i="1"/>
  <c r="G1214" i="1" s="1"/>
  <c r="C1214" i="1"/>
  <c r="H1214" i="1" s="1"/>
  <c r="D1213" i="1"/>
  <c r="G1213" i="1" s="1"/>
  <c r="C1213" i="1"/>
  <c r="H1213" i="1" s="1"/>
  <c r="D1212" i="1"/>
  <c r="G1212" i="1" s="1"/>
  <c r="C1212" i="1"/>
  <c r="H1212" i="1" s="1"/>
  <c r="D1211" i="1"/>
  <c r="G1211" i="1" s="1"/>
  <c r="C1211" i="1"/>
  <c r="H1211" i="1" s="1"/>
  <c r="D1210" i="1"/>
  <c r="G1210" i="1" s="1"/>
  <c r="C1210" i="1"/>
  <c r="H1210" i="1" s="1"/>
  <c r="D1209" i="1"/>
  <c r="G1209" i="1" s="1"/>
  <c r="C1209" i="1"/>
  <c r="H1209" i="1" s="1"/>
  <c r="D1208" i="1"/>
  <c r="G1208" i="1" s="1"/>
  <c r="C1208" i="1"/>
  <c r="H1208" i="1" s="1"/>
  <c r="D1207" i="1"/>
  <c r="G1207" i="1" s="1"/>
  <c r="C1207" i="1"/>
  <c r="H1207" i="1" s="1"/>
  <c r="D1206" i="1"/>
  <c r="D1205" i="1"/>
  <c r="G1205" i="1" s="1"/>
  <c r="C1205" i="1"/>
  <c r="D1204" i="1"/>
  <c r="G1204" i="1" s="1"/>
  <c r="C1204" i="1"/>
  <c r="H1204" i="1" s="1"/>
  <c r="D1203" i="1"/>
  <c r="G1203" i="1" s="1"/>
  <c r="C1203" i="1"/>
  <c r="D1202" i="1"/>
  <c r="G1202" i="1" s="1"/>
  <c r="C1202" i="1"/>
  <c r="H1202" i="1" s="1"/>
  <c r="D1201" i="1"/>
  <c r="G1201" i="1" s="1"/>
  <c r="C1201" i="1"/>
  <c r="D1200" i="1"/>
  <c r="G1200" i="1" s="1"/>
  <c r="C1200" i="1"/>
  <c r="H1200" i="1" s="1"/>
  <c r="D1199" i="1"/>
  <c r="G1199" i="1" s="1"/>
  <c r="C1199" i="1"/>
  <c r="D1198" i="1"/>
  <c r="G1198" i="1" s="1"/>
  <c r="C1198" i="1"/>
  <c r="H1198" i="1" s="1"/>
  <c r="D1197" i="1"/>
  <c r="G1197" i="1" s="1"/>
  <c r="C1197" i="1"/>
  <c r="D1196" i="1"/>
  <c r="G1196" i="1" s="1"/>
  <c r="C1196" i="1"/>
  <c r="H1196" i="1" s="1"/>
  <c r="D1195" i="1"/>
  <c r="G1195" i="1" s="1"/>
  <c r="C1195" i="1"/>
  <c r="D1194" i="1"/>
  <c r="G1194" i="1" s="1"/>
  <c r="C1194" i="1"/>
  <c r="H1194" i="1" s="1"/>
  <c r="D1193" i="1"/>
  <c r="G1193" i="1" s="1"/>
  <c r="C1193" i="1"/>
  <c r="D1192" i="1"/>
  <c r="G1192" i="1" s="1"/>
  <c r="C1192" i="1"/>
  <c r="H1192" i="1" s="1"/>
  <c r="D1191" i="1"/>
  <c r="G1191" i="1" s="1"/>
  <c r="C1191" i="1"/>
  <c r="D1190" i="1"/>
  <c r="G1190" i="1" s="1"/>
  <c r="C1190" i="1"/>
  <c r="H1190" i="1" s="1"/>
  <c r="D1189" i="1"/>
  <c r="G1189" i="1" s="1"/>
  <c r="C1189" i="1"/>
  <c r="D1188" i="1"/>
  <c r="G1188" i="1" s="1"/>
  <c r="C1188" i="1"/>
  <c r="H1188" i="1" s="1"/>
  <c r="D1187" i="1"/>
  <c r="G1187" i="1" s="1"/>
  <c r="C1187" i="1"/>
  <c r="D1186" i="1"/>
  <c r="G1186" i="1" s="1"/>
  <c r="C1186" i="1"/>
  <c r="H1186" i="1" s="1"/>
  <c r="D1185" i="1"/>
  <c r="G1185" i="1" s="1"/>
  <c r="C1185" i="1"/>
  <c r="D1184" i="1"/>
  <c r="G1184" i="1" s="1"/>
  <c r="C1184" i="1"/>
  <c r="H1184" i="1" s="1"/>
  <c r="D1183" i="1"/>
  <c r="G1183" i="1" s="1"/>
  <c r="C1183" i="1"/>
  <c r="D1182" i="1"/>
  <c r="G1182" i="1" s="1"/>
  <c r="C1182" i="1"/>
  <c r="H1182" i="1" s="1"/>
  <c r="D1181" i="1"/>
  <c r="G1181" i="1" s="1"/>
  <c r="C1181" i="1"/>
  <c r="D1178" i="1"/>
  <c r="G1178" i="1" s="1"/>
  <c r="C1178" i="1"/>
  <c r="D1177" i="1"/>
  <c r="G1177" i="1" s="1"/>
  <c r="C1177" i="1"/>
  <c r="H1177" i="1" s="1"/>
  <c r="D1176" i="1"/>
  <c r="G1176" i="1" s="1"/>
  <c r="C1176" i="1"/>
  <c r="D1175" i="1"/>
  <c r="G1175" i="1" s="1"/>
  <c r="C1175" i="1"/>
  <c r="H1175" i="1" s="1"/>
  <c r="D1174" i="1"/>
  <c r="G1174" i="1" s="1"/>
  <c r="C1174" i="1"/>
  <c r="D1173" i="1"/>
  <c r="G1173" i="1" s="1"/>
  <c r="C1173" i="1"/>
  <c r="H1173" i="1" s="1"/>
  <c r="D1172" i="1"/>
  <c r="G1172" i="1" s="1"/>
  <c r="C1172" i="1"/>
  <c r="D1171" i="1"/>
  <c r="G1171" i="1" s="1"/>
  <c r="C1171" i="1"/>
  <c r="H1171" i="1" s="1"/>
  <c r="D1170" i="1"/>
  <c r="G1170" i="1" s="1"/>
  <c r="C1170" i="1"/>
  <c r="H1170" i="1" s="1"/>
  <c r="G1169" i="1"/>
  <c r="D1169" i="1"/>
  <c r="C1169" i="1"/>
  <c r="H1169" i="1" s="1"/>
  <c r="D1168" i="1"/>
  <c r="G1168" i="1" s="1"/>
  <c r="C1168" i="1"/>
  <c r="D1167" i="1"/>
  <c r="G1167" i="1" s="1"/>
  <c r="C1167" i="1"/>
  <c r="H1167" i="1" s="1"/>
  <c r="D1166" i="1"/>
  <c r="G1166" i="1" s="1"/>
  <c r="C1166" i="1"/>
  <c r="H1166" i="1" s="1"/>
  <c r="G1165" i="1"/>
  <c r="D1165" i="1"/>
  <c r="C1165" i="1"/>
  <c r="H1165" i="1" s="1"/>
  <c r="D1164" i="1"/>
  <c r="G1164" i="1" s="1"/>
  <c r="C1164" i="1"/>
  <c r="D1163" i="1"/>
  <c r="G1163" i="1" s="1"/>
  <c r="C1163" i="1"/>
  <c r="H1163" i="1" s="1"/>
  <c r="D1162" i="1"/>
  <c r="G1162" i="1" s="1"/>
  <c r="C1162" i="1"/>
  <c r="H1162" i="1" s="1"/>
  <c r="G1161" i="1"/>
  <c r="D1161" i="1"/>
  <c r="C1161" i="1"/>
  <c r="H1161" i="1" s="1"/>
  <c r="D1160" i="1"/>
  <c r="G1160" i="1" s="1"/>
  <c r="C1160" i="1"/>
  <c r="D1159" i="1"/>
  <c r="G1159" i="1" s="1"/>
  <c r="C1159" i="1"/>
  <c r="H1159" i="1" s="1"/>
  <c r="D1158" i="1"/>
  <c r="G1158" i="1" s="1"/>
  <c r="C1158" i="1"/>
  <c r="H1158" i="1" s="1"/>
  <c r="G1157" i="1"/>
  <c r="D1157" i="1"/>
  <c r="C1157" i="1"/>
  <c r="H1157" i="1" s="1"/>
  <c r="D1156" i="1"/>
  <c r="G1156" i="1" s="1"/>
  <c r="C1156" i="1"/>
  <c r="D1155" i="1"/>
  <c r="G1155" i="1" s="1"/>
  <c r="C1155" i="1"/>
  <c r="H1155" i="1" s="1"/>
  <c r="D1154" i="1"/>
  <c r="C1154" i="1"/>
  <c r="H1154" i="1" s="1"/>
  <c r="G1153" i="1"/>
  <c r="D1153" i="1"/>
  <c r="C1153" i="1"/>
  <c r="H1153" i="1" s="1"/>
  <c r="D1152" i="1"/>
  <c r="G1152" i="1" s="1"/>
  <c r="C1152" i="1"/>
  <c r="D1151" i="1"/>
  <c r="C1151" i="1"/>
  <c r="H1151" i="1" s="1"/>
  <c r="D1150" i="1"/>
  <c r="C1150" i="1"/>
  <c r="H1150" i="1" s="1"/>
  <c r="G1149" i="1"/>
  <c r="D1149" i="1"/>
  <c r="C1149" i="1"/>
  <c r="H1149" i="1" s="1"/>
  <c r="D1148" i="1"/>
  <c r="G1148" i="1" s="1"/>
  <c r="C1148" i="1"/>
  <c r="D1147" i="1"/>
  <c r="C1147" i="1"/>
  <c r="H1147" i="1" s="1"/>
  <c r="D1146" i="1"/>
  <c r="C1146" i="1"/>
  <c r="H1146" i="1" s="1"/>
  <c r="G1145" i="1"/>
  <c r="D1145" i="1"/>
  <c r="C1145" i="1"/>
  <c r="H1145" i="1" s="1"/>
  <c r="D1144" i="1"/>
  <c r="G1144" i="1" s="1"/>
  <c r="C1144" i="1"/>
  <c r="D1143" i="1"/>
  <c r="C1143" i="1"/>
  <c r="H1143" i="1" s="1"/>
  <c r="D1142" i="1"/>
  <c r="C1142" i="1"/>
  <c r="H1142" i="1" s="1"/>
  <c r="G1141" i="1"/>
  <c r="D1141" i="1"/>
  <c r="C1141" i="1"/>
  <c r="H1141" i="1" s="1"/>
  <c r="D1140" i="1"/>
  <c r="D1139" i="1"/>
  <c r="C1139" i="1"/>
  <c r="H1139" i="1" s="1"/>
  <c r="D1138" i="1"/>
  <c r="C1138" i="1"/>
  <c r="H1138" i="1" s="1"/>
  <c r="G1137" i="1"/>
  <c r="D1137" i="1"/>
  <c r="C1137" i="1"/>
  <c r="H1137" i="1" s="1"/>
  <c r="D1136" i="1"/>
  <c r="G1136" i="1" s="1"/>
  <c r="C1136" i="1"/>
  <c r="D1135" i="1"/>
  <c r="C1135" i="1"/>
  <c r="H1135" i="1" s="1"/>
  <c r="D1134" i="1"/>
  <c r="C1134" i="1"/>
  <c r="H1134" i="1" s="1"/>
  <c r="G1133" i="1"/>
  <c r="D1133" i="1"/>
  <c r="C1133" i="1"/>
  <c r="H1133" i="1" s="1"/>
  <c r="D1132" i="1"/>
  <c r="G1132" i="1" s="1"/>
  <c r="C1132" i="1"/>
  <c r="D1131" i="1"/>
  <c r="C1131" i="1"/>
  <c r="H1131" i="1" s="1"/>
  <c r="D1130" i="1"/>
  <c r="C1130" i="1"/>
  <c r="H1130" i="1" s="1"/>
  <c r="G1129" i="1"/>
  <c r="D1129" i="1"/>
  <c r="C1129" i="1"/>
  <c r="H1129" i="1" s="1"/>
  <c r="D1128" i="1"/>
  <c r="G1128" i="1" s="1"/>
  <c r="C1128" i="1"/>
  <c r="D1127" i="1"/>
  <c r="C1127" i="1"/>
  <c r="H1127" i="1" s="1"/>
  <c r="D1126" i="1"/>
  <c r="C1126" i="1"/>
  <c r="H1126" i="1" s="1"/>
  <c r="G1125" i="1"/>
  <c r="D1125" i="1"/>
  <c r="C1125" i="1"/>
  <c r="H1125" i="1" s="1"/>
  <c r="D1124" i="1"/>
  <c r="D1123" i="1"/>
  <c r="C1123" i="1"/>
  <c r="H1123" i="1" s="1"/>
  <c r="D1122" i="1"/>
  <c r="C1122" i="1"/>
  <c r="H1122" i="1" s="1"/>
  <c r="G1121" i="1"/>
  <c r="D1121" i="1"/>
  <c r="C1121" i="1"/>
  <c r="H1121" i="1" s="1"/>
  <c r="D1120" i="1"/>
  <c r="G1120" i="1" s="1"/>
  <c r="C1120" i="1"/>
  <c r="D1119" i="1"/>
  <c r="C1119" i="1"/>
  <c r="H1119" i="1" s="1"/>
  <c r="D1118" i="1"/>
  <c r="C1118" i="1"/>
  <c r="H1118" i="1" s="1"/>
  <c r="G1117" i="1"/>
  <c r="D1117" i="1"/>
  <c r="C1117" i="1"/>
  <c r="H1117" i="1" s="1"/>
  <c r="D1116" i="1"/>
  <c r="G1116" i="1" s="1"/>
  <c r="C1116" i="1"/>
  <c r="D1115" i="1"/>
  <c r="C1115" i="1"/>
  <c r="H1115" i="1" s="1"/>
  <c r="D1114" i="1"/>
  <c r="C1114" i="1"/>
  <c r="H1114" i="1" s="1"/>
  <c r="G1113" i="1"/>
  <c r="D1113" i="1"/>
  <c r="C1113" i="1"/>
  <c r="H1113" i="1" s="1"/>
  <c r="D1112" i="1"/>
  <c r="G1112" i="1" s="1"/>
  <c r="C1112" i="1"/>
  <c r="D1111" i="1"/>
  <c r="C1111" i="1"/>
  <c r="H1111" i="1" s="1"/>
  <c r="D1110" i="1"/>
  <c r="C1110" i="1"/>
  <c r="H1110" i="1" s="1"/>
  <c r="G1109" i="1"/>
  <c r="D1109" i="1"/>
  <c r="C1109" i="1"/>
  <c r="H1109" i="1" s="1"/>
  <c r="D1108" i="1"/>
  <c r="G1108" i="1" s="1"/>
  <c r="C1108" i="1"/>
  <c r="D1107" i="1"/>
  <c r="C1107" i="1"/>
  <c r="H1107" i="1" s="1"/>
  <c r="D1106" i="1"/>
  <c r="C1106" i="1"/>
  <c r="H1106" i="1" s="1"/>
  <c r="G1105" i="1"/>
  <c r="D1105" i="1"/>
  <c r="C1105" i="1"/>
  <c r="H1105" i="1" s="1"/>
  <c r="D1104" i="1"/>
  <c r="G1104" i="1" s="1"/>
  <c r="C1104" i="1"/>
  <c r="D1103" i="1"/>
  <c r="C1103" i="1"/>
  <c r="H1103" i="1" s="1"/>
  <c r="D1102" i="1"/>
  <c r="C1102" i="1"/>
  <c r="H1102" i="1" s="1"/>
  <c r="G1101" i="1"/>
  <c r="D1101" i="1"/>
  <c r="C1101" i="1"/>
  <c r="H1101" i="1" s="1"/>
  <c r="D1100" i="1"/>
  <c r="G1100" i="1" s="1"/>
  <c r="C1100" i="1"/>
  <c r="D1099" i="1"/>
  <c r="C1099" i="1"/>
  <c r="H1099" i="1" s="1"/>
  <c r="D1098" i="1"/>
  <c r="C1098" i="1"/>
  <c r="H1098" i="1" s="1"/>
  <c r="G1097" i="1"/>
  <c r="D1097" i="1"/>
  <c r="C1097" i="1"/>
  <c r="H1097" i="1" s="1"/>
  <c r="D1096" i="1"/>
  <c r="G1096" i="1" s="1"/>
  <c r="C1096" i="1"/>
  <c r="D1095" i="1"/>
  <c r="C1095" i="1"/>
  <c r="H1095" i="1" s="1"/>
  <c r="D1094" i="1"/>
  <c r="C1094" i="1"/>
  <c r="H1094" i="1" s="1"/>
  <c r="G1093" i="1"/>
  <c r="D1093" i="1"/>
  <c r="C1093" i="1"/>
  <c r="H1093" i="1" s="1"/>
  <c r="D1092" i="1"/>
  <c r="G1092" i="1" s="1"/>
  <c r="C1092" i="1"/>
  <c r="D1091" i="1"/>
  <c r="C1091" i="1"/>
  <c r="H1091" i="1" s="1"/>
  <c r="D1090" i="1"/>
  <c r="C1090" i="1"/>
  <c r="H1090" i="1" s="1"/>
  <c r="G1089" i="1"/>
  <c r="D1089" i="1"/>
  <c r="C1089" i="1"/>
  <c r="H1089" i="1" s="1"/>
  <c r="D1088" i="1"/>
  <c r="G1088" i="1" s="1"/>
  <c r="C1088" i="1"/>
  <c r="D1087" i="1"/>
  <c r="C1087" i="1"/>
  <c r="H1087" i="1" s="1"/>
  <c r="D1086" i="1"/>
  <c r="C1086" i="1"/>
  <c r="H1086" i="1" s="1"/>
  <c r="G1085" i="1"/>
  <c r="D1085" i="1"/>
  <c r="C1085" i="1"/>
  <c r="H1085" i="1" s="1"/>
  <c r="D1084" i="1"/>
  <c r="G1084" i="1" s="1"/>
  <c r="C1084" i="1"/>
  <c r="D1083" i="1"/>
  <c r="C1083" i="1"/>
  <c r="H1083" i="1" s="1"/>
  <c r="D1082" i="1"/>
  <c r="C1082" i="1"/>
  <c r="H1082" i="1" s="1"/>
  <c r="G1081" i="1"/>
  <c r="D1081" i="1"/>
  <c r="C1081" i="1"/>
  <c r="H1081" i="1" s="1"/>
  <c r="D1080" i="1"/>
  <c r="G1080" i="1" s="1"/>
  <c r="C1080" i="1"/>
  <c r="D1079" i="1"/>
  <c r="C1079" i="1"/>
  <c r="H1079" i="1" s="1"/>
  <c r="D1078" i="1"/>
  <c r="C1078" i="1"/>
  <c r="H1078" i="1" s="1"/>
  <c r="G1077" i="1"/>
  <c r="D1077" i="1"/>
  <c r="C1077" i="1"/>
  <c r="H1077" i="1" s="1"/>
  <c r="D1076" i="1"/>
  <c r="G1076" i="1" s="1"/>
  <c r="C1076" i="1"/>
  <c r="D1075" i="1"/>
  <c r="C1075" i="1"/>
  <c r="H1075" i="1" s="1"/>
  <c r="D1074" i="1"/>
  <c r="G1073" i="1"/>
  <c r="D1073" i="1"/>
  <c r="C1073" i="1"/>
  <c r="H1073" i="1" s="1"/>
  <c r="D1072" i="1"/>
  <c r="G1072" i="1" s="1"/>
  <c r="C1072" i="1"/>
  <c r="D1071" i="1"/>
  <c r="C1071" i="1"/>
  <c r="H1071" i="1" s="1"/>
  <c r="D1070" i="1"/>
  <c r="C1070" i="1"/>
  <c r="H1070" i="1" s="1"/>
  <c r="G1069" i="1"/>
  <c r="D1069" i="1"/>
  <c r="C1069" i="1"/>
  <c r="H1069" i="1" s="1"/>
  <c r="D1068" i="1"/>
  <c r="G1068" i="1" s="1"/>
  <c r="C1068" i="1"/>
  <c r="D1067" i="1"/>
  <c r="C1067" i="1"/>
  <c r="H1067" i="1" s="1"/>
  <c r="D1066" i="1"/>
  <c r="C1066" i="1"/>
  <c r="H1066" i="1" s="1"/>
  <c r="G1065" i="1"/>
  <c r="D1065" i="1"/>
  <c r="C1065" i="1"/>
  <c r="H1065" i="1" s="1"/>
  <c r="D1064" i="1"/>
  <c r="G1064" i="1" s="1"/>
  <c r="C1064" i="1"/>
  <c r="D1063" i="1"/>
  <c r="C1063" i="1"/>
  <c r="H1063" i="1" s="1"/>
  <c r="D1062" i="1"/>
  <c r="C1062" i="1"/>
  <c r="H1062" i="1" s="1"/>
  <c r="G1061" i="1"/>
  <c r="D1061" i="1"/>
  <c r="C1061" i="1"/>
  <c r="H1061" i="1" s="1"/>
  <c r="D1060" i="1"/>
  <c r="G1060" i="1" s="1"/>
  <c r="C1060" i="1"/>
  <c r="D1059" i="1"/>
  <c r="C1059" i="1"/>
  <c r="H1059" i="1" s="1"/>
  <c r="D1058" i="1"/>
  <c r="C1058" i="1"/>
  <c r="H1058" i="1" s="1"/>
  <c r="G1057" i="1"/>
  <c r="D1057" i="1"/>
  <c r="C1057" i="1"/>
  <c r="H1057" i="1" s="1"/>
  <c r="D1056" i="1"/>
  <c r="G1056" i="1" s="1"/>
  <c r="C1056" i="1"/>
  <c r="D1055" i="1"/>
  <c r="C1055" i="1"/>
  <c r="H1055" i="1" s="1"/>
  <c r="D1054" i="1"/>
  <c r="C1054" i="1"/>
  <c r="H1054" i="1" s="1"/>
  <c r="G1053" i="1"/>
  <c r="D1053" i="1"/>
  <c r="C1053" i="1"/>
  <c r="H1053" i="1" s="1"/>
  <c r="D1052" i="1"/>
  <c r="G1052" i="1" s="1"/>
  <c r="C1052" i="1"/>
  <c r="D1051" i="1"/>
  <c r="C1051" i="1"/>
  <c r="H1051" i="1" s="1"/>
  <c r="D1050" i="1"/>
  <c r="C1050" i="1"/>
  <c r="H1050" i="1" s="1"/>
  <c r="G1049" i="1"/>
  <c r="D1049" i="1"/>
  <c r="C1049" i="1"/>
  <c r="H1049" i="1" s="1"/>
  <c r="D1048" i="1"/>
  <c r="G1048" i="1" s="1"/>
  <c r="C1048" i="1"/>
  <c r="D1047" i="1"/>
  <c r="C1047" i="1"/>
  <c r="H1047" i="1" s="1"/>
  <c r="D1046" i="1"/>
  <c r="C1046" i="1"/>
  <c r="H1046" i="1" s="1"/>
  <c r="G1045" i="1"/>
  <c r="D1045" i="1"/>
  <c r="C1045" i="1"/>
  <c r="H1045" i="1" s="1"/>
  <c r="D1044" i="1"/>
  <c r="G1044" i="1" s="1"/>
  <c r="C1044" i="1"/>
  <c r="D1043" i="1"/>
  <c r="C1043" i="1"/>
  <c r="H1043" i="1" s="1"/>
  <c r="D1042" i="1"/>
  <c r="C1042" i="1"/>
  <c r="H1042" i="1" s="1"/>
  <c r="G1041" i="1"/>
  <c r="D1041" i="1"/>
  <c r="C1041" i="1"/>
  <c r="H1041" i="1" s="1"/>
  <c r="D1040" i="1"/>
  <c r="G1040" i="1" s="1"/>
  <c r="C1040" i="1"/>
  <c r="D1039" i="1"/>
  <c r="C1039" i="1"/>
  <c r="H1039" i="1" s="1"/>
  <c r="D1038" i="1"/>
  <c r="C1038" i="1"/>
  <c r="H1038" i="1" s="1"/>
  <c r="G1037" i="1"/>
  <c r="D1037" i="1"/>
  <c r="C1037" i="1"/>
  <c r="H1037" i="1" s="1"/>
  <c r="D1036" i="1"/>
  <c r="G1036" i="1" s="1"/>
  <c r="C1036" i="1"/>
  <c r="D1035" i="1"/>
  <c r="C1035" i="1"/>
  <c r="H1035" i="1" s="1"/>
  <c r="D1034" i="1"/>
  <c r="C1034" i="1"/>
  <c r="H1034" i="1" s="1"/>
  <c r="G1033" i="1"/>
  <c r="D1033" i="1"/>
  <c r="C1033" i="1"/>
  <c r="H1033" i="1" s="1"/>
  <c r="D1032" i="1"/>
  <c r="G1032" i="1" s="1"/>
  <c r="C1032" i="1"/>
  <c r="D1031" i="1"/>
  <c r="C1031" i="1"/>
  <c r="H1031" i="1" s="1"/>
  <c r="D1030" i="1"/>
  <c r="C1030" i="1"/>
  <c r="H1030" i="1" s="1"/>
  <c r="G1029" i="1"/>
  <c r="D1029" i="1"/>
  <c r="C1029" i="1"/>
  <c r="H1029" i="1" s="1"/>
  <c r="D1028" i="1"/>
  <c r="G1028" i="1" s="1"/>
  <c r="C1028" i="1"/>
  <c r="D1027" i="1"/>
  <c r="C1027" i="1"/>
  <c r="H1027" i="1" s="1"/>
  <c r="D1026" i="1"/>
  <c r="C1026" i="1"/>
  <c r="H1026" i="1" s="1"/>
  <c r="G1025" i="1"/>
  <c r="D1025" i="1"/>
  <c r="C1025" i="1"/>
  <c r="H1025" i="1" s="1"/>
  <c r="D1024" i="1"/>
  <c r="G1024" i="1" s="1"/>
  <c r="C1024" i="1"/>
  <c r="D1023" i="1"/>
  <c r="C1023" i="1"/>
  <c r="H1023" i="1" s="1"/>
  <c r="D1022" i="1"/>
  <c r="C1022" i="1"/>
  <c r="H1022" i="1" s="1"/>
  <c r="G1021" i="1"/>
  <c r="D1021" i="1"/>
  <c r="C1021" i="1"/>
  <c r="H1021" i="1" s="1"/>
  <c r="D1020" i="1"/>
  <c r="G1020" i="1" s="1"/>
  <c r="C1020" i="1"/>
  <c r="D1019" i="1"/>
  <c r="C1019" i="1"/>
  <c r="H1019" i="1" s="1"/>
  <c r="D1018" i="1"/>
  <c r="C1018" i="1"/>
  <c r="H1018" i="1" s="1"/>
  <c r="C1017" i="1"/>
  <c r="D1016" i="1"/>
  <c r="G1016" i="1" s="1"/>
  <c r="C1016" i="1"/>
  <c r="D1015" i="1"/>
  <c r="C1015" i="1"/>
  <c r="H1015" i="1" s="1"/>
  <c r="D1014" i="1"/>
  <c r="C1014" i="1"/>
  <c r="H1014" i="1" s="1"/>
  <c r="G1013" i="1"/>
  <c r="D1013" i="1"/>
  <c r="C1013" i="1"/>
  <c r="H1013" i="1" s="1"/>
  <c r="C1012" i="1"/>
  <c r="H1010" i="1"/>
  <c r="D1010" i="1"/>
  <c r="G1010" i="1" s="1"/>
  <c r="C1010" i="1"/>
  <c r="H1009" i="1"/>
  <c r="D1009" i="1"/>
  <c r="G1009" i="1" s="1"/>
  <c r="C1009" i="1"/>
  <c r="H1008" i="1"/>
  <c r="D1008" i="1"/>
  <c r="G1008" i="1" s="1"/>
  <c r="C1008" i="1"/>
  <c r="H1007" i="1"/>
  <c r="G1007" i="1"/>
  <c r="D1007" i="1"/>
  <c r="C1007" i="1"/>
  <c r="H1006" i="1"/>
  <c r="D1006" i="1"/>
  <c r="G1006" i="1" s="1"/>
  <c r="C1006" i="1"/>
  <c r="H1005" i="1"/>
  <c r="D1005" i="1"/>
  <c r="G1005" i="1" s="1"/>
  <c r="C1005" i="1"/>
  <c r="H1004" i="1"/>
  <c r="D1004" i="1"/>
  <c r="G1004" i="1" s="1"/>
  <c r="C1004" i="1"/>
  <c r="H1003" i="1"/>
  <c r="D1003" i="1"/>
  <c r="G1003" i="1" s="1"/>
  <c r="C1003" i="1"/>
  <c r="H1002" i="1"/>
  <c r="G1002" i="1"/>
  <c r="D1002" i="1"/>
  <c r="C1002" i="1"/>
  <c r="H1001" i="1"/>
  <c r="G1001" i="1"/>
  <c r="D1001" i="1"/>
  <c r="C1001" i="1"/>
  <c r="H1000" i="1"/>
  <c r="G1000" i="1"/>
  <c r="D1000" i="1"/>
  <c r="C1000" i="1"/>
  <c r="H999" i="1"/>
  <c r="G999" i="1"/>
  <c r="D999" i="1"/>
  <c r="C999" i="1"/>
  <c r="H998" i="1"/>
  <c r="D998" i="1"/>
  <c r="G998" i="1" s="1"/>
  <c r="C998" i="1"/>
  <c r="H997" i="1"/>
  <c r="G997" i="1"/>
  <c r="D997" i="1"/>
  <c r="C997" i="1"/>
  <c r="H996" i="1"/>
  <c r="G996" i="1"/>
  <c r="D996" i="1"/>
  <c r="C996" i="1"/>
  <c r="H995" i="1"/>
  <c r="G995" i="1"/>
  <c r="D995" i="1"/>
  <c r="C995" i="1"/>
  <c r="H994" i="1"/>
  <c r="G994" i="1"/>
  <c r="D994" i="1"/>
  <c r="C994" i="1"/>
  <c r="H993" i="1"/>
  <c r="G993" i="1"/>
  <c r="D993" i="1"/>
  <c r="C993" i="1"/>
  <c r="D992" i="1"/>
  <c r="H992" i="1" s="1"/>
  <c r="C992" i="1"/>
  <c r="H991" i="1"/>
  <c r="G991" i="1"/>
  <c r="D991" i="1"/>
  <c r="C991" i="1"/>
  <c r="H990" i="1"/>
  <c r="D990" i="1"/>
  <c r="G990" i="1" s="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D951" i="1"/>
  <c r="G951" i="1" s="1"/>
  <c r="C951" i="1"/>
  <c r="H950" i="1"/>
  <c r="D950" i="1"/>
  <c r="G950" i="1" s="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D937" i="1"/>
  <c r="G937" i="1" s="1"/>
  <c r="C937" i="1"/>
  <c r="H936" i="1"/>
  <c r="G936" i="1"/>
  <c r="D936" i="1"/>
  <c r="C936" i="1"/>
  <c r="H935" i="1"/>
  <c r="G935" i="1"/>
  <c r="D935" i="1"/>
  <c r="C935" i="1"/>
  <c r="H934" i="1"/>
  <c r="G934" i="1"/>
  <c r="D934" i="1"/>
  <c r="C934" i="1"/>
  <c r="H933" i="1"/>
  <c r="D933" i="1"/>
  <c r="G933" i="1" s="1"/>
  <c r="C933" i="1"/>
  <c r="H932" i="1"/>
  <c r="D932" i="1"/>
  <c r="G932" i="1" s="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D920" i="1"/>
  <c r="G920" i="1" s="1"/>
  <c r="C920" i="1"/>
  <c r="H919" i="1"/>
  <c r="G919" i="1"/>
  <c r="D919" i="1"/>
  <c r="C919" i="1"/>
  <c r="H918" i="1"/>
  <c r="G918" i="1"/>
  <c r="D918" i="1"/>
  <c r="C918" i="1"/>
  <c r="H917" i="1"/>
  <c r="G917" i="1"/>
  <c r="D917" i="1"/>
  <c r="C917" i="1"/>
  <c r="H916" i="1"/>
  <c r="G916" i="1"/>
  <c r="D916" i="1"/>
  <c r="C916" i="1"/>
  <c r="H915" i="1"/>
  <c r="D915" i="1"/>
  <c r="G915" i="1" s="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D890" i="1"/>
  <c r="G890" i="1" s="1"/>
  <c r="C890" i="1"/>
  <c r="H889" i="1"/>
  <c r="D889" i="1"/>
  <c r="G889" i="1" s="1"/>
  <c r="C889" i="1"/>
  <c r="H888" i="1"/>
  <c r="G888" i="1"/>
  <c r="D888" i="1"/>
  <c r="C888" i="1"/>
  <c r="H887" i="1"/>
  <c r="D887" i="1"/>
  <c r="G887" i="1" s="1"/>
  <c r="C887" i="1"/>
  <c r="H886" i="1"/>
  <c r="D886" i="1"/>
  <c r="G886" i="1" s="1"/>
  <c r="C886" i="1"/>
  <c r="H885" i="1"/>
  <c r="G885" i="1"/>
  <c r="D885" i="1"/>
  <c r="C885" i="1"/>
  <c r="H884" i="1"/>
  <c r="G884" i="1"/>
  <c r="D884" i="1"/>
  <c r="C884" i="1"/>
  <c r="H883" i="1"/>
  <c r="G883" i="1"/>
  <c r="D883" i="1"/>
  <c r="C883" i="1"/>
  <c r="H882" i="1"/>
  <c r="D882" i="1"/>
  <c r="G882" i="1" s="1"/>
  <c r="C882" i="1"/>
  <c r="H881" i="1"/>
  <c r="D881" i="1"/>
  <c r="G881" i="1" s="1"/>
  <c r="C881" i="1"/>
  <c r="H880" i="1"/>
  <c r="G880" i="1"/>
  <c r="D880" i="1"/>
  <c r="C880" i="1"/>
  <c r="H879" i="1"/>
  <c r="G879" i="1"/>
  <c r="D879" i="1"/>
  <c r="C879" i="1"/>
  <c r="H878" i="1"/>
  <c r="D878" i="1"/>
  <c r="G878" i="1" s="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D862" i="1"/>
  <c r="H862" i="1" s="1"/>
  <c r="C862" i="1"/>
  <c r="H861" i="1"/>
  <c r="D861" i="1"/>
  <c r="G861" i="1" s="1"/>
  <c r="C861" i="1"/>
  <c r="H860" i="1"/>
  <c r="D860" i="1"/>
  <c r="G860" i="1" s="1"/>
  <c r="C860" i="1"/>
  <c r="H859" i="1"/>
  <c r="G859" i="1"/>
  <c r="D859" i="1"/>
  <c r="C859" i="1"/>
  <c r="H858" i="1"/>
  <c r="G858" i="1"/>
  <c r="D858" i="1"/>
  <c r="C858" i="1"/>
  <c r="H857" i="1"/>
  <c r="G857" i="1"/>
  <c r="D857" i="1"/>
  <c r="C857" i="1"/>
  <c r="H856" i="1"/>
  <c r="G856" i="1"/>
  <c r="D856" i="1"/>
  <c r="C856" i="1"/>
  <c r="H855" i="1"/>
  <c r="G855" i="1"/>
  <c r="D855" i="1"/>
  <c r="C855" i="1"/>
  <c r="G854" i="1"/>
  <c r="D854" i="1"/>
  <c r="H854" i="1" s="1"/>
  <c r="C854" i="1"/>
  <c r="H853" i="1"/>
  <c r="D853" i="1"/>
  <c r="G853" i="1" s="1"/>
  <c r="C853" i="1"/>
  <c r="H852" i="1"/>
  <c r="D852" i="1"/>
  <c r="G852" i="1" s="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G843" i="1"/>
  <c r="D843" i="1"/>
  <c r="C843" i="1"/>
  <c r="H842" i="1"/>
  <c r="G842" i="1"/>
  <c r="D842" i="1"/>
  <c r="C842" i="1"/>
  <c r="D841" i="1"/>
  <c r="H841" i="1" s="1"/>
  <c r="C841" i="1"/>
  <c r="H840" i="1"/>
  <c r="D840" i="1"/>
  <c r="G840" i="1" s="1"/>
  <c r="C840" i="1"/>
  <c r="H839" i="1"/>
  <c r="G839" i="1"/>
  <c r="D839" i="1"/>
  <c r="C839" i="1"/>
  <c r="H838" i="1"/>
  <c r="G838" i="1"/>
  <c r="D838" i="1"/>
  <c r="C838" i="1"/>
  <c r="H837" i="1"/>
  <c r="G837" i="1"/>
  <c r="D837" i="1"/>
  <c r="C837" i="1"/>
  <c r="H836" i="1"/>
  <c r="D836" i="1"/>
  <c r="G836" i="1" s="1"/>
  <c r="C836" i="1"/>
  <c r="H835" i="1"/>
  <c r="G835" i="1"/>
  <c r="D835" i="1"/>
  <c r="C835" i="1"/>
  <c r="H834" i="1"/>
  <c r="D834" i="1"/>
  <c r="G834" i="1" s="1"/>
  <c r="C834" i="1"/>
  <c r="H833" i="1"/>
  <c r="D833" i="1"/>
  <c r="G833" i="1" s="1"/>
  <c r="C833" i="1"/>
  <c r="H832" i="1"/>
  <c r="D832" i="1"/>
  <c r="G832" i="1" s="1"/>
  <c r="C832" i="1"/>
  <c r="H831" i="1"/>
  <c r="G831" i="1"/>
  <c r="D831" i="1"/>
  <c r="C831" i="1"/>
  <c r="H830" i="1"/>
  <c r="G830" i="1"/>
  <c r="D830" i="1"/>
  <c r="C830" i="1"/>
  <c r="H829" i="1"/>
  <c r="G829" i="1"/>
  <c r="D829" i="1"/>
  <c r="C829" i="1"/>
  <c r="H828" i="1"/>
  <c r="G828" i="1"/>
  <c r="D828" i="1"/>
  <c r="C828" i="1"/>
  <c r="H827" i="1"/>
  <c r="G827" i="1"/>
  <c r="D827" i="1"/>
  <c r="C827" i="1"/>
  <c r="H826" i="1"/>
  <c r="D826" i="1"/>
  <c r="G826" i="1" s="1"/>
  <c r="C826" i="1"/>
  <c r="H825" i="1"/>
  <c r="D825" i="1"/>
  <c r="G825" i="1" s="1"/>
  <c r="C825" i="1"/>
  <c r="H824" i="1"/>
  <c r="D824" i="1"/>
  <c r="G824" i="1" s="1"/>
  <c r="C824" i="1"/>
  <c r="D823" i="1"/>
  <c r="H823" i="1" s="1"/>
  <c r="C823" i="1"/>
  <c r="H822" i="1"/>
  <c r="D822" i="1"/>
  <c r="G822" i="1" s="1"/>
  <c r="C822" i="1"/>
  <c r="H821" i="1"/>
  <c r="D821" i="1"/>
  <c r="G821" i="1" s="1"/>
  <c r="C821" i="1"/>
  <c r="H820" i="1"/>
  <c r="G820" i="1"/>
  <c r="D820" i="1"/>
  <c r="C820" i="1"/>
  <c r="H819" i="1"/>
  <c r="G819" i="1"/>
  <c r="D819" i="1"/>
  <c r="C819" i="1"/>
  <c r="H818" i="1"/>
  <c r="D818" i="1"/>
  <c r="G818" i="1" s="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D810" i="1"/>
  <c r="G810" i="1" s="1"/>
  <c r="C810" i="1"/>
  <c r="H809" i="1"/>
  <c r="D809" i="1"/>
  <c r="G809" i="1" s="1"/>
  <c r="C809" i="1"/>
  <c r="H808" i="1"/>
  <c r="D808" i="1"/>
  <c r="G808" i="1" s="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D798" i="1"/>
  <c r="G798" i="1" s="1"/>
  <c r="C798" i="1"/>
  <c r="H797" i="1"/>
  <c r="G797" i="1"/>
  <c r="D797" i="1"/>
  <c r="C797" i="1"/>
  <c r="H796" i="1"/>
  <c r="D796" i="1"/>
  <c r="G796" i="1" s="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D784" i="1"/>
  <c r="G784" i="1" s="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D770" i="1"/>
  <c r="G770" i="1" s="1"/>
  <c r="C770" i="1"/>
  <c r="H769" i="1"/>
  <c r="G769" i="1"/>
  <c r="D769" i="1"/>
  <c r="C769" i="1"/>
  <c r="H768" i="1"/>
  <c r="G768" i="1"/>
  <c r="D768" i="1"/>
  <c r="C768" i="1"/>
  <c r="H767" i="1"/>
  <c r="G767" i="1"/>
  <c r="D767" i="1"/>
  <c r="C767" i="1"/>
  <c r="H766" i="1"/>
  <c r="G766" i="1"/>
  <c r="D766" i="1"/>
  <c r="C766" i="1"/>
  <c r="H765" i="1"/>
  <c r="D765" i="1"/>
  <c r="G765" i="1" s="1"/>
  <c r="C765" i="1"/>
  <c r="H764" i="1"/>
  <c r="G764" i="1"/>
  <c r="D764" i="1"/>
  <c r="C764" i="1"/>
  <c r="H763" i="1"/>
  <c r="G763" i="1"/>
  <c r="D763" i="1"/>
  <c r="C763" i="1"/>
  <c r="H762" i="1"/>
  <c r="G762" i="1"/>
  <c r="D762" i="1"/>
  <c r="C762" i="1"/>
  <c r="D761" i="1"/>
  <c r="H761" i="1" s="1"/>
  <c r="C761" i="1"/>
  <c r="H760" i="1"/>
  <c r="G760" i="1"/>
  <c r="D760" i="1"/>
  <c r="C760" i="1"/>
  <c r="H759" i="1"/>
  <c r="G759" i="1"/>
  <c r="D759" i="1"/>
  <c r="C759" i="1"/>
  <c r="H758" i="1"/>
  <c r="G758" i="1"/>
  <c r="D758" i="1"/>
  <c r="C758" i="1"/>
  <c r="H757" i="1"/>
  <c r="D757" i="1"/>
  <c r="G757" i="1" s="1"/>
  <c r="C757" i="1"/>
  <c r="H756" i="1"/>
  <c r="D756" i="1"/>
  <c r="G756" i="1" s="1"/>
  <c r="C756" i="1"/>
  <c r="D755" i="1"/>
  <c r="H755" i="1" s="1"/>
  <c r="C755" i="1"/>
  <c r="H754" i="1"/>
  <c r="D754" i="1"/>
  <c r="G754" i="1" s="1"/>
  <c r="C754" i="1"/>
  <c r="H753" i="1"/>
  <c r="G753" i="1"/>
  <c r="D753" i="1"/>
  <c r="C753" i="1"/>
  <c r="H752" i="1"/>
  <c r="G752" i="1"/>
  <c r="D752" i="1"/>
  <c r="C752" i="1"/>
  <c r="H751" i="1"/>
  <c r="G751" i="1"/>
  <c r="D751" i="1"/>
  <c r="C751" i="1"/>
  <c r="H750" i="1"/>
  <c r="G750" i="1"/>
  <c r="D750" i="1"/>
  <c r="C750" i="1"/>
  <c r="H749" i="1"/>
  <c r="D749" i="1"/>
  <c r="G749" i="1" s="1"/>
  <c r="C749" i="1"/>
  <c r="H748" i="1"/>
  <c r="D748" i="1"/>
  <c r="G748" i="1" s="1"/>
  <c r="C748" i="1"/>
  <c r="H747" i="1"/>
  <c r="G747" i="1"/>
  <c r="D747" i="1"/>
  <c r="C747" i="1"/>
  <c r="H746" i="1"/>
  <c r="D746" i="1"/>
  <c r="G746" i="1" s="1"/>
  <c r="C746" i="1"/>
  <c r="H745" i="1"/>
  <c r="G745" i="1"/>
  <c r="D745" i="1"/>
  <c r="C745" i="1"/>
  <c r="H744" i="1"/>
  <c r="G744" i="1"/>
  <c r="D744" i="1"/>
  <c r="C744" i="1"/>
  <c r="H743" i="1"/>
  <c r="G743" i="1"/>
  <c r="D743" i="1"/>
  <c r="C743" i="1"/>
  <c r="H742" i="1"/>
  <c r="D742" i="1"/>
  <c r="G742" i="1" s="1"/>
  <c r="C742" i="1"/>
  <c r="H741" i="1"/>
  <c r="G741" i="1"/>
  <c r="D741" i="1"/>
  <c r="C741" i="1"/>
  <c r="H740" i="1"/>
  <c r="G740" i="1"/>
  <c r="D740" i="1"/>
  <c r="C740" i="1"/>
  <c r="H739" i="1"/>
  <c r="G739" i="1"/>
  <c r="D739" i="1"/>
  <c r="C739" i="1"/>
  <c r="H738" i="1"/>
  <c r="D738" i="1"/>
  <c r="G738" i="1" s="1"/>
  <c r="C738" i="1"/>
  <c r="H737" i="1"/>
  <c r="G737" i="1"/>
  <c r="D737" i="1"/>
  <c r="C737" i="1"/>
  <c r="H736" i="1"/>
  <c r="G736" i="1"/>
  <c r="D736" i="1"/>
  <c r="C736" i="1"/>
  <c r="H735" i="1"/>
  <c r="G735" i="1"/>
  <c r="D735" i="1"/>
  <c r="C735" i="1"/>
  <c r="H734" i="1"/>
  <c r="D734" i="1"/>
  <c r="G734" i="1" s="1"/>
  <c r="C734" i="1"/>
  <c r="D733" i="1"/>
  <c r="H733" i="1" s="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H716" i="1" s="1"/>
  <c r="C716" i="1"/>
  <c r="H715" i="1"/>
  <c r="G715" i="1"/>
  <c r="D715" i="1"/>
  <c r="C715" i="1"/>
  <c r="H714" i="1"/>
  <c r="G714" i="1"/>
  <c r="D714" i="1"/>
  <c r="C714" i="1"/>
  <c r="H713" i="1"/>
  <c r="G713" i="1"/>
  <c r="D713" i="1"/>
  <c r="C713" i="1"/>
  <c r="H712" i="1"/>
  <c r="D712" i="1"/>
  <c r="G712" i="1" s="1"/>
  <c r="C712" i="1"/>
  <c r="H711" i="1"/>
  <c r="G711" i="1"/>
  <c r="D711" i="1"/>
  <c r="C711" i="1"/>
  <c r="H710" i="1"/>
  <c r="D710" i="1"/>
  <c r="G710" i="1" s="1"/>
  <c r="C710" i="1"/>
  <c r="H709" i="1"/>
  <c r="G709" i="1"/>
  <c r="D709" i="1"/>
  <c r="C709" i="1"/>
  <c r="H708" i="1"/>
  <c r="D708" i="1"/>
  <c r="G708" i="1" s="1"/>
  <c r="C708" i="1"/>
  <c r="H707" i="1"/>
  <c r="G707" i="1"/>
  <c r="D707" i="1"/>
  <c r="C707" i="1"/>
  <c r="H706" i="1"/>
  <c r="G706" i="1"/>
  <c r="D706" i="1"/>
  <c r="C706" i="1"/>
  <c r="H705" i="1"/>
  <c r="G705" i="1"/>
  <c r="D705" i="1"/>
  <c r="C705" i="1"/>
  <c r="H704" i="1"/>
  <c r="G704" i="1"/>
  <c r="D704" i="1"/>
  <c r="C704" i="1"/>
  <c r="H703" i="1"/>
  <c r="G703" i="1"/>
  <c r="D703" i="1"/>
  <c r="C703" i="1"/>
  <c r="D702" i="1"/>
  <c r="H702" i="1" s="1"/>
  <c r="C702" i="1"/>
  <c r="H701" i="1"/>
  <c r="G701" i="1"/>
  <c r="D701" i="1"/>
  <c r="C701" i="1"/>
  <c r="H700" i="1"/>
  <c r="G700" i="1"/>
  <c r="D700" i="1"/>
  <c r="C700" i="1"/>
  <c r="H699" i="1"/>
  <c r="G699" i="1"/>
  <c r="D699" i="1"/>
  <c r="C699" i="1"/>
  <c r="H698" i="1"/>
  <c r="D698" i="1"/>
  <c r="G698" i="1" s="1"/>
  <c r="C698" i="1"/>
  <c r="H697" i="1"/>
  <c r="D697" i="1"/>
  <c r="G697" i="1" s="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D689" i="1"/>
  <c r="G689" i="1" s="1"/>
  <c r="C689" i="1"/>
  <c r="H688" i="1"/>
  <c r="G688" i="1"/>
  <c r="D688" i="1"/>
  <c r="C688" i="1"/>
  <c r="H687" i="1"/>
  <c r="G687" i="1"/>
  <c r="D687" i="1"/>
  <c r="C687" i="1"/>
  <c r="H686" i="1"/>
  <c r="D686" i="1"/>
  <c r="G686" i="1" s="1"/>
  <c r="C686" i="1"/>
  <c r="H685" i="1"/>
  <c r="G685" i="1"/>
  <c r="D685" i="1"/>
  <c r="C685" i="1"/>
  <c r="H684" i="1"/>
  <c r="G684" i="1"/>
  <c r="D684" i="1"/>
  <c r="C684" i="1"/>
  <c r="H683" i="1"/>
  <c r="G683" i="1"/>
  <c r="D683" i="1"/>
  <c r="C683" i="1"/>
  <c r="H682" i="1"/>
  <c r="D682" i="1"/>
  <c r="G682" i="1" s="1"/>
  <c r="C682" i="1"/>
  <c r="H681" i="1"/>
  <c r="D681" i="1"/>
  <c r="G681" i="1" s="1"/>
  <c r="C681" i="1"/>
  <c r="H680" i="1"/>
  <c r="D680" i="1"/>
  <c r="G680" i="1" s="1"/>
  <c r="C680" i="1"/>
  <c r="H679" i="1"/>
  <c r="G679" i="1"/>
  <c r="D679" i="1"/>
  <c r="C679" i="1"/>
  <c r="H678" i="1"/>
  <c r="G678" i="1"/>
  <c r="D678" i="1"/>
  <c r="C678" i="1"/>
  <c r="H677" i="1"/>
  <c r="D677" i="1"/>
  <c r="G677" i="1" s="1"/>
  <c r="C677" i="1"/>
  <c r="H676" i="1"/>
  <c r="D676" i="1"/>
  <c r="G676" i="1" s="1"/>
  <c r="C676" i="1"/>
  <c r="H675" i="1"/>
  <c r="G675" i="1"/>
  <c r="D675" i="1"/>
  <c r="C675" i="1"/>
  <c r="H674" i="1"/>
  <c r="G674" i="1"/>
  <c r="D674" i="1"/>
  <c r="C674" i="1"/>
  <c r="H673" i="1"/>
  <c r="G673" i="1"/>
  <c r="D673" i="1"/>
  <c r="C673" i="1"/>
  <c r="H672" i="1"/>
  <c r="D672" i="1"/>
  <c r="G672" i="1" s="1"/>
  <c r="C672" i="1"/>
  <c r="H671" i="1"/>
  <c r="G671" i="1"/>
  <c r="D671" i="1"/>
  <c r="C671" i="1"/>
  <c r="D670" i="1"/>
  <c r="H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D646" i="1"/>
  <c r="G646" i="1" s="1"/>
  <c r="C646" i="1"/>
  <c r="H645" i="1"/>
  <c r="D645" i="1"/>
  <c r="G645" i="1" s="1"/>
  <c r="C645"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D628" i="1"/>
  <c r="G628" i="1" s="1"/>
  <c r="C628" i="1"/>
  <c r="G627" i="1"/>
  <c r="D627" i="1"/>
  <c r="H627" i="1" s="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C588" i="1"/>
  <c r="H587" i="1"/>
  <c r="G587" i="1"/>
  <c r="D587" i="1"/>
  <c r="C587" i="1"/>
  <c r="H586" i="1"/>
  <c r="D586" i="1"/>
  <c r="G586" i="1" s="1"/>
  <c r="C586" i="1"/>
  <c r="H585" i="1"/>
  <c r="G585" i="1"/>
  <c r="D585" i="1"/>
  <c r="C585" i="1"/>
  <c r="H584" i="1"/>
  <c r="D584" i="1"/>
  <c r="G584" i="1" s="1"/>
  <c r="C584" i="1"/>
  <c r="H583" i="1"/>
  <c r="G583" i="1"/>
  <c r="D583" i="1"/>
  <c r="C583" i="1"/>
  <c r="H582" i="1"/>
  <c r="D582" i="1"/>
  <c r="G582" i="1" s="1"/>
  <c r="C582" i="1"/>
  <c r="H581" i="1"/>
  <c r="D581" i="1"/>
  <c r="G581" i="1" s="1"/>
  <c r="C581" i="1"/>
  <c r="H580" i="1"/>
  <c r="G580" i="1"/>
  <c r="D580" i="1"/>
  <c r="C580" i="1"/>
  <c r="H579" i="1"/>
  <c r="G579" i="1"/>
  <c r="D579" i="1"/>
  <c r="C579" i="1"/>
  <c r="H577" i="1"/>
  <c r="D577" i="1"/>
  <c r="G577" i="1" s="1"/>
  <c r="C577" i="1"/>
  <c r="H576" i="1"/>
  <c r="D576" i="1"/>
  <c r="G576" i="1" s="1"/>
  <c r="C576" i="1"/>
  <c r="D575" i="1"/>
  <c r="H574" i="1"/>
  <c r="D574" i="1"/>
  <c r="G574" i="1" s="1"/>
  <c r="C574" i="1"/>
  <c r="H573" i="1"/>
  <c r="D573" i="1"/>
  <c r="G573" i="1" s="1"/>
  <c r="C573" i="1"/>
  <c r="D572" i="1"/>
  <c r="H571" i="1"/>
  <c r="D571" i="1"/>
  <c r="G571" i="1" s="1"/>
  <c r="C571" i="1"/>
  <c r="H570" i="1"/>
  <c r="D570" i="1"/>
  <c r="G570" i="1" s="1"/>
  <c r="C570" i="1"/>
  <c r="C569" i="1"/>
  <c r="H568" i="1"/>
  <c r="D568" i="1"/>
  <c r="G568" i="1" s="1"/>
  <c r="C568" i="1"/>
  <c r="H567" i="1"/>
  <c r="D567" i="1"/>
  <c r="G567" i="1" s="1"/>
  <c r="C567" i="1"/>
  <c r="D566" i="1"/>
  <c r="G566" i="1" s="1"/>
  <c r="C566" i="1"/>
  <c r="D564" i="1"/>
  <c r="H564" i="1" s="1"/>
  <c r="C564" i="1"/>
  <c r="H563" i="1"/>
  <c r="G563" i="1"/>
  <c r="D563" i="1"/>
  <c r="C563" i="1"/>
  <c r="H562" i="1"/>
  <c r="G562" i="1"/>
  <c r="D562" i="1"/>
  <c r="C562" i="1"/>
  <c r="H561" i="1"/>
  <c r="D561" i="1"/>
  <c r="G561" i="1" s="1"/>
  <c r="C561" i="1"/>
  <c r="H560" i="1"/>
  <c r="G560" i="1"/>
  <c r="D560" i="1"/>
  <c r="C560" i="1"/>
  <c r="H559" i="1"/>
  <c r="G559" i="1"/>
  <c r="D559" i="1"/>
  <c r="C559" i="1"/>
  <c r="H558" i="1"/>
  <c r="G558" i="1"/>
  <c r="D558" i="1"/>
  <c r="C558" i="1"/>
  <c r="D557" i="1"/>
  <c r="H557" i="1" s="1"/>
  <c r="C557" i="1"/>
  <c r="D556" i="1"/>
  <c r="H556" i="1" s="1"/>
  <c r="C556" i="1"/>
  <c r="D555" i="1"/>
  <c r="H555" i="1" s="1"/>
  <c r="C555" i="1"/>
  <c r="H554" i="1"/>
  <c r="D554" i="1"/>
  <c r="G554" i="1" s="1"/>
  <c r="C554" i="1"/>
  <c r="H553" i="1"/>
  <c r="G553" i="1"/>
  <c r="D553" i="1"/>
  <c r="C553" i="1"/>
  <c r="H552" i="1"/>
  <c r="G552" i="1"/>
  <c r="D552" i="1"/>
  <c r="C552" i="1"/>
  <c r="G551" i="1"/>
  <c r="D551" i="1"/>
  <c r="H551" i="1" s="1"/>
  <c r="C551" i="1"/>
  <c r="H550" i="1"/>
  <c r="G550" i="1"/>
  <c r="D550" i="1"/>
  <c r="C550" i="1"/>
  <c r="H549" i="1"/>
  <c r="G549" i="1"/>
  <c r="D549" i="1"/>
  <c r="C549" i="1"/>
  <c r="H548" i="1"/>
  <c r="G548" i="1"/>
  <c r="D548" i="1"/>
  <c r="C548" i="1"/>
  <c r="H547" i="1"/>
  <c r="G547" i="1"/>
  <c r="D547" i="1"/>
  <c r="C547" i="1"/>
  <c r="H546" i="1"/>
  <c r="G546" i="1"/>
  <c r="D546" i="1"/>
  <c r="C546" i="1"/>
  <c r="H545" i="1"/>
  <c r="D545" i="1"/>
  <c r="G545" i="1" s="1"/>
  <c r="C545" i="1"/>
  <c r="D544" i="1"/>
  <c r="H544" i="1" s="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D534" i="1"/>
  <c r="G534" i="1" s="1"/>
  <c r="C534" i="1"/>
  <c r="H533" i="1"/>
  <c r="G533" i="1"/>
  <c r="D533" i="1"/>
  <c r="C533" i="1"/>
  <c r="H532" i="1"/>
  <c r="D532" i="1"/>
  <c r="G532" i="1" s="1"/>
  <c r="C532" i="1"/>
  <c r="D531" i="1"/>
  <c r="H531" i="1" s="1"/>
  <c r="C531" i="1"/>
  <c r="H528" i="1"/>
  <c r="D528" i="1"/>
  <c r="G528" i="1" s="1"/>
  <c r="C528" i="1"/>
  <c r="H527" i="1"/>
  <c r="G527" i="1"/>
  <c r="D527" i="1"/>
  <c r="C527" i="1"/>
  <c r="H526" i="1"/>
  <c r="G526" i="1"/>
  <c r="D526" i="1"/>
  <c r="C526" i="1"/>
  <c r="H525" i="1"/>
  <c r="D525" i="1"/>
  <c r="G525" i="1" s="1"/>
  <c r="C525" i="1"/>
  <c r="H524" i="1"/>
  <c r="D524" i="1"/>
  <c r="G524" i="1" s="1"/>
  <c r="C524" i="1"/>
  <c r="G523" i="1"/>
  <c r="D523" i="1"/>
  <c r="H523" i="1" s="1"/>
  <c r="C523" i="1"/>
  <c r="H522" i="1"/>
  <c r="D522" i="1"/>
  <c r="G522" i="1" s="1"/>
  <c r="C522" i="1"/>
  <c r="H521" i="1"/>
  <c r="D521" i="1"/>
  <c r="G521" i="1" s="1"/>
  <c r="C521" i="1"/>
  <c r="D520" i="1"/>
  <c r="G520" i="1" s="1"/>
  <c r="C520" i="1"/>
  <c r="H519" i="1"/>
  <c r="D519" i="1"/>
  <c r="G519" i="1" s="1"/>
  <c r="C519" i="1"/>
  <c r="H518" i="1"/>
  <c r="D518" i="1"/>
  <c r="G518" i="1" s="1"/>
  <c r="C518" i="1"/>
  <c r="H517" i="1"/>
  <c r="G517" i="1"/>
  <c r="D517" i="1"/>
  <c r="C517" i="1"/>
  <c r="H515" i="1"/>
  <c r="G515" i="1"/>
  <c r="D515" i="1"/>
  <c r="C515" i="1"/>
  <c r="H514" i="1"/>
  <c r="G514" i="1"/>
  <c r="D514" i="1"/>
  <c r="C514" i="1"/>
  <c r="D513" i="1"/>
  <c r="H513" i="1" s="1"/>
  <c r="C513" i="1"/>
  <c r="H512" i="1"/>
  <c r="G512" i="1"/>
  <c r="D512" i="1"/>
  <c r="C512" i="1"/>
  <c r="H511" i="1"/>
  <c r="D511" i="1"/>
  <c r="G511" i="1" s="1"/>
  <c r="C511" i="1"/>
  <c r="H510" i="1"/>
  <c r="G510" i="1"/>
  <c r="D510" i="1"/>
  <c r="C510" i="1"/>
  <c r="H509" i="1"/>
  <c r="G509" i="1"/>
  <c r="D509" i="1"/>
  <c r="C509" i="1"/>
  <c r="D508" i="1"/>
  <c r="H508" i="1" s="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D490" i="1"/>
  <c r="G490" i="1" s="1"/>
  <c r="C490" i="1"/>
  <c r="H489" i="1"/>
  <c r="G489" i="1"/>
  <c r="D489" i="1"/>
  <c r="C489" i="1"/>
  <c r="D488" i="1"/>
  <c r="H488" i="1" s="1"/>
  <c r="C488" i="1"/>
  <c r="H487" i="1"/>
  <c r="G487" i="1"/>
  <c r="D487" i="1"/>
  <c r="C487" i="1"/>
  <c r="D486" i="1"/>
  <c r="H486" i="1" s="1"/>
  <c r="C486" i="1"/>
  <c r="H484" i="1"/>
  <c r="D484" i="1"/>
  <c r="G484" i="1" s="1"/>
  <c r="C484" i="1"/>
  <c r="H483" i="1"/>
  <c r="D483" i="1"/>
  <c r="G483" i="1" s="1"/>
  <c r="C483" i="1"/>
  <c r="H482" i="1"/>
  <c r="G482" i="1"/>
  <c r="D482" i="1"/>
  <c r="C482" i="1"/>
  <c r="H481" i="1"/>
  <c r="D481" i="1"/>
  <c r="G481" i="1" s="1"/>
  <c r="C481" i="1"/>
  <c r="H480" i="1"/>
  <c r="D480" i="1"/>
  <c r="G480" i="1" s="1"/>
  <c r="C480" i="1"/>
  <c r="H479" i="1"/>
  <c r="G479" i="1"/>
  <c r="D479" i="1"/>
  <c r="C479" i="1"/>
  <c r="H478" i="1"/>
  <c r="D478" i="1"/>
  <c r="G478" i="1" s="1"/>
  <c r="C478" i="1"/>
  <c r="H477" i="1"/>
  <c r="D477" i="1"/>
  <c r="G477" i="1" s="1"/>
  <c r="C477" i="1"/>
  <c r="H476" i="1"/>
  <c r="D476" i="1"/>
  <c r="G476" i="1" s="1"/>
  <c r="C476" i="1"/>
  <c r="H475" i="1"/>
  <c r="G475" i="1"/>
  <c r="D475" i="1"/>
  <c r="C475" i="1"/>
  <c r="D474" i="1"/>
  <c r="G474" i="1" s="1"/>
  <c r="C474" i="1"/>
  <c r="H472" i="1"/>
  <c r="G472" i="1"/>
  <c r="D472" i="1"/>
  <c r="C472" i="1"/>
  <c r="H471" i="1"/>
  <c r="G471" i="1"/>
  <c r="D471" i="1"/>
  <c r="C471" i="1"/>
  <c r="H470" i="1"/>
  <c r="G470" i="1"/>
  <c r="D470" i="1"/>
  <c r="C470" i="1"/>
  <c r="H469" i="1"/>
  <c r="G469" i="1"/>
  <c r="D469" i="1"/>
  <c r="C469" i="1"/>
  <c r="D468" i="1"/>
  <c r="H468" i="1" s="1"/>
  <c r="C468" i="1"/>
  <c r="D467" i="1"/>
  <c r="H467" i="1" s="1"/>
  <c r="C467" i="1"/>
  <c r="H466" i="1"/>
  <c r="D466" i="1"/>
  <c r="G466" i="1" s="1"/>
  <c r="C466" i="1"/>
  <c r="H465" i="1"/>
  <c r="D465" i="1"/>
  <c r="G465" i="1" s="1"/>
  <c r="C465" i="1"/>
  <c r="H464" i="1"/>
  <c r="G464" i="1"/>
  <c r="D464" i="1"/>
  <c r="C464" i="1"/>
  <c r="H463" i="1"/>
  <c r="G463" i="1"/>
  <c r="D463" i="1"/>
  <c r="C463" i="1"/>
  <c r="H462" i="1"/>
  <c r="D462" i="1"/>
  <c r="G462" i="1" s="1"/>
  <c r="C462" i="1"/>
  <c r="H461" i="1"/>
  <c r="G461" i="1"/>
  <c r="D461" i="1"/>
  <c r="C461" i="1"/>
  <c r="H459" i="1"/>
  <c r="G459" i="1"/>
  <c r="D459" i="1"/>
  <c r="C459" i="1"/>
  <c r="H458" i="1"/>
  <c r="G458" i="1"/>
  <c r="D458" i="1"/>
  <c r="C458" i="1"/>
  <c r="H457" i="1"/>
  <c r="G457" i="1"/>
  <c r="D457" i="1"/>
  <c r="C457" i="1"/>
  <c r="H456" i="1"/>
  <c r="D456" i="1"/>
  <c r="G456" i="1" s="1"/>
  <c r="C456" i="1"/>
  <c r="H455" i="1"/>
  <c r="G455" i="1"/>
  <c r="D455" i="1"/>
  <c r="C455" i="1"/>
  <c r="H454" i="1"/>
  <c r="G454" i="1"/>
  <c r="D454" i="1"/>
  <c r="C454" i="1"/>
  <c r="H453" i="1"/>
  <c r="G453" i="1"/>
  <c r="D453" i="1"/>
  <c r="C453" i="1"/>
  <c r="H452" i="1"/>
  <c r="G452" i="1"/>
  <c r="D452" i="1"/>
  <c r="C452" i="1"/>
  <c r="D451" i="1"/>
  <c r="H451" i="1" s="1"/>
  <c r="C451" i="1"/>
  <c r="H450" i="1"/>
  <c r="D450" i="1"/>
  <c r="G450" i="1" s="1"/>
  <c r="C450" i="1"/>
  <c r="H449" i="1"/>
  <c r="G449" i="1"/>
  <c r="D449" i="1"/>
  <c r="C449" i="1"/>
  <c r="H448" i="1"/>
  <c r="G448" i="1"/>
  <c r="D448" i="1"/>
  <c r="C448" i="1"/>
  <c r="H447" i="1"/>
  <c r="G447" i="1"/>
  <c r="D447" i="1"/>
  <c r="C447" i="1"/>
  <c r="H446" i="1"/>
  <c r="D446" i="1"/>
  <c r="G446" i="1" s="1"/>
  <c r="C446" i="1"/>
  <c r="H445" i="1"/>
  <c r="D445" i="1"/>
  <c r="G445" i="1" s="1"/>
  <c r="C445" i="1"/>
  <c r="H444" i="1"/>
  <c r="D444" i="1"/>
  <c r="G444" i="1" s="1"/>
  <c r="C444" i="1"/>
  <c r="H443" i="1"/>
  <c r="D443" i="1"/>
  <c r="G443" i="1" s="1"/>
  <c r="C443" i="1"/>
  <c r="H442" i="1"/>
  <c r="G442" i="1"/>
  <c r="D442" i="1"/>
  <c r="C442" i="1"/>
  <c r="H441" i="1"/>
  <c r="G441" i="1"/>
  <c r="D441" i="1"/>
  <c r="C441" i="1"/>
  <c r="H440" i="1"/>
  <c r="G440" i="1"/>
  <c r="D440" i="1"/>
  <c r="C440" i="1"/>
  <c r="D439" i="1"/>
  <c r="H439" i="1" s="1"/>
  <c r="C439" i="1"/>
  <c r="H438" i="1"/>
  <c r="D438" i="1"/>
  <c r="G438" i="1" s="1"/>
  <c r="C438" i="1"/>
  <c r="H437" i="1"/>
  <c r="G437" i="1"/>
  <c r="D437" i="1"/>
  <c r="C437" i="1"/>
  <c r="H436" i="1"/>
  <c r="G436" i="1"/>
  <c r="D436" i="1"/>
  <c r="C436" i="1"/>
  <c r="H435" i="1"/>
  <c r="G435" i="1"/>
  <c r="D435" i="1"/>
  <c r="C435" i="1"/>
  <c r="H434" i="1"/>
  <c r="G434" i="1"/>
  <c r="D434" i="1"/>
  <c r="C434" i="1"/>
  <c r="H433" i="1"/>
  <c r="D433" i="1"/>
  <c r="G433" i="1" s="1"/>
  <c r="C433" i="1"/>
  <c r="H432" i="1"/>
  <c r="G432" i="1"/>
  <c r="D432" i="1"/>
  <c r="C432" i="1"/>
  <c r="H431" i="1"/>
  <c r="G431" i="1"/>
  <c r="D431" i="1"/>
  <c r="C431" i="1"/>
  <c r="H430" i="1"/>
  <c r="D430" i="1"/>
  <c r="G430" i="1" s="1"/>
  <c r="C430" i="1"/>
  <c r="H429" i="1"/>
  <c r="D429" i="1"/>
  <c r="G429" i="1" s="1"/>
  <c r="C429" i="1"/>
  <c r="H428" i="1"/>
  <c r="D428" i="1"/>
  <c r="G428" i="1" s="1"/>
  <c r="C428" i="1"/>
  <c r="H427" i="1"/>
  <c r="D427" i="1"/>
  <c r="G427" i="1" s="1"/>
  <c r="C427" i="1"/>
  <c r="D426" i="1"/>
  <c r="H426" i="1" s="1"/>
  <c r="C426" i="1"/>
  <c r="C425" i="1"/>
  <c r="H423" i="1"/>
  <c r="D423" i="1"/>
  <c r="G423" i="1" s="1"/>
  <c r="C423" i="1"/>
  <c r="H422" i="1"/>
  <c r="D422" i="1"/>
  <c r="G422" i="1" s="1"/>
  <c r="C422" i="1"/>
  <c r="H421" i="1"/>
  <c r="G421" i="1"/>
  <c r="D421" i="1"/>
  <c r="C421" i="1"/>
  <c r="D416" i="1"/>
  <c r="H416" i="1" s="1"/>
  <c r="C416" i="1"/>
  <c r="H415" i="1"/>
  <c r="G415" i="1"/>
  <c r="D415" i="1"/>
  <c r="C415" i="1"/>
  <c r="H414" i="1"/>
  <c r="G414" i="1"/>
  <c r="D414" i="1"/>
  <c r="C414" i="1"/>
  <c r="H411" i="1"/>
  <c r="D411" i="1"/>
  <c r="G411" i="1" s="1"/>
  <c r="C411" i="1"/>
  <c r="H410" i="1"/>
  <c r="G410" i="1"/>
  <c r="D410" i="1"/>
  <c r="C410" i="1"/>
  <c r="H409" i="1"/>
  <c r="D409" i="1"/>
  <c r="G409" i="1" s="1"/>
  <c r="C409" i="1"/>
  <c r="H408" i="1"/>
  <c r="D408" i="1"/>
  <c r="G408" i="1" s="1"/>
  <c r="C408" i="1"/>
  <c r="D407" i="1"/>
  <c r="H407" i="1" s="1"/>
  <c r="C407" i="1"/>
  <c r="H406" i="1"/>
  <c r="D406" i="1"/>
  <c r="G406" i="1" s="1"/>
  <c r="C406" i="1"/>
  <c r="H405" i="1"/>
  <c r="G405" i="1"/>
  <c r="D405" i="1"/>
  <c r="C405" i="1"/>
  <c r="H404" i="1"/>
  <c r="D404" i="1"/>
  <c r="G404" i="1" s="1"/>
  <c r="C404" i="1"/>
  <c r="H403" i="1"/>
  <c r="D403" i="1"/>
  <c r="G403" i="1" s="1"/>
  <c r="C403" i="1"/>
  <c r="G402" i="1"/>
  <c r="D402" i="1"/>
  <c r="H402" i="1" s="1"/>
  <c r="C402" i="1"/>
  <c r="H401" i="1"/>
  <c r="G401" i="1"/>
  <c r="D401" i="1"/>
  <c r="C401" i="1"/>
  <c r="H400" i="1"/>
  <c r="D400" i="1"/>
  <c r="G400" i="1" s="1"/>
  <c r="C400" i="1"/>
  <c r="H399" i="1"/>
  <c r="D399" i="1"/>
  <c r="G399" i="1" s="1"/>
  <c r="C399" i="1"/>
  <c r="H398" i="1"/>
  <c r="D398" i="1"/>
  <c r="G398" i="1" s="1"/>
  <c r="C398" i="1"/>
  <c r="H397" i="1"/>
  <c r="D397" i="1"/>
  <c r="G397" i="1" s="1"/>
  <c r="C397" i="1"/>
  <c r="D396" i="1"/>
  <c r="H396" i="1" s="1"/>
  <c r="C396" i="1"/>
  <c r="H395" i="1"/>
  <c r="D395" i="1"/>
  <c r="G395" i="1" s="1"/>
  <c r="C395" i="1"/>
  <c r="H394" i="1"/>
  <c r="G394" i="1"/>
  <c r="D394" i="1"/>
  <c r="C394" i="1"/>
  <c r="H393" i="1"/>
  <c r="G393" i="1"/>
  <c r="D393" i="1"/>
  <c r="C393" i="1"/>
  <c r="H392" i="1"/>
  <c r="D392" i="1"/>
  <c r="G392" i="1" s="1"/>
  <c r="C392" i="1"/>
  <c r="H391" i="1"/>
  <c r="D391" i="1"/>
  <c r="G391" i="1" s="1"/>
  <c r="C391" i="1"/>
  <c r="H390" i="1"/>
  <c r="D390" i="1"/>
  <c r="G390" i="1" s="1"/>
  <c r="C390" i="1"/>
  <c r="H389" i="1"/>
  <c r="D389" i="1"/>
  <c r="G389" i="1" s="1"/>
  <c r="C389" i="1"/>
  <c r="D388" i="1"/>
  <c r="H388" i="1" s="1"/>
  <c r="C388" i="1"/>
  <c r="H387" i="1"/>
  <c r="D387" i="1"/>
  <c r="G387" i="1" s="1"/>
  <c r="C387" i="1"/>
  <c r="H386" i="1"/>
  <c r="D386" i="1"/>
  <c r="G386" i="1" s="1"/>
  <c r="C386" i="1"/>
  <c r="H385" i="1"/>
  <c r="D385" i="1"/>
  <c r="G385" i="1" s="1"/>
  <c r="C385" i="1"/>
  <c r="H384" i="1"/>
  <c r="D384" i="1"/>
  <c r="G384" i="1" s="1"/>
  <c r="C384" i="1"/>
  <c r="H383" i="1"/>
  <c r="G383" i="1"/>
  <c r="D383" i="1"/>
  <c r="C383" i="1"/>
  <c r="H382" i="1"/>
  <c r="D382" i="1"/>
  <c r="G382" i="1" s="1"/>
  <c r="C382" i="1"/>
  <c r="H381" i="1"/>
  <c r="D381" i="1"/>
  <c r="G381" i="1" s="1"/>
  <c r="C381" i="1"/>
  <c r="H380" i="1"/>
  <c r="D380" i="1"/>
  <c r="G380" i="1" s="1"/>
  <c r="C380" i="1"/>
  <c r="H379" i="1"/>
  <c r="G379" i="1"/>
  <c r="D379" i="1"/>
  <c r="C379" i="1"/>
  <c r="H378" i="1"/>
  <c r="D378" i="1"/>
  <c r="G378" i="1" s="1"/>
  <c r="C378" i="1"/>
  <c r="H377" i="1"/>
  <c r="D377" i="1"/>
  <c r="G377" i="1" s="1"/>
  <c r="C377" i="1"/>
  <c r="H376" i="1"/>
  <c r="D376" i="1"/>
  <c r="G376" i="1" s="1"/>
  <c r="C376" i="1"/>
  <c r="H375" i="1"/>
  <c r="D375" i="1"/>
  <c r="G375" i="1" s="1"/>
  <c r="C375" i="1"/>
  <c r="D374" i="1"/>
  <c r="H374" i="1" s="1"/>
  <c r="C374" i="1"/>
  <c r="H373" i="1"/>
  <c r="D373" i="1"/>
  <c r="G373" i="1" s="1"/>
  <c r="C373" i="1"/>
  <c r="H372" i="1"/>
  <c r="G372" i="1"/>
  <c r="D372" i="1"/>
  <c r="C372" i="1"/>
  <c r="H371" i="1"/>
  <c r="D371" i="1"/>
  <c r="G371" i="1" s="1"/>
  <c r="C371" i="1"/>
  <c r="H370" i="1"/>
  <c r="D370" i="1"/>
  <c r="G370" i="1" s="1"/>
  <c r="C370" i="1"/>
  <c r="D369" i="1"/>
  <c r="G369" i="1" s="1"/>
  <c r="C369" i="1"/>
  <c r="H367" i="1"/>
  <c r="D367" i="1"/>
  <c r="G367" i="1" s="1"/>
  <c r="C367" i="1"/>
  <c r="H366" i="1"/>
  <c r="D366" i="1"/>
  <c r="G366" i="1" s="1"/>
  <c r="C366" i="1"/>
  <c r="H365" i="1"/>
  <c r="G365" i="1"/>
  <c r="D365" i="1"/>
  <c r="C365" i="1"/>
  <c r="H364" i="1"/>
  <c r="D364" i="1"/>
  <c r="G364" i="1" s="1"/>
  <c r="C364" i="1"/>
  <c r="H363" i="1"/>
  <c r="D363" i="1"/>
  <c r="G363" i="1" s="1"/>
  <c r="C363" i="1"/>
  <c r="H362" i="1"/>
  <c r="D362" i="1"/>
  <c r="G362" i="1" s="1"/>
  <c r="C362" i="1"/>
  <c r="D361" i="1"/>
  <c r="G361" i="1" s="1"/>
  <c r="C361" i="1"/>
  <c r="H360" i="1"/>
  <c r="G360" i="1"/>
  <c r="D360" i="1"/>
  <c r="C360" i="1"/>
  <c r="H359" i="1"/>
  <c r="D359" i="1"/>
  <c r="G359" i="1" s="1"/>
  <c r="C359" i="1"/>
  <c r="H358" i="1"/>
  <c r="D358" i="1"/>
  <c r="G358" i="1" s="1"/>
  <c r="C358" i="1"/>
  <c r="D357" i="1"/>
  <c r="H357" i="1" s="1"/>
  <c r="C357" i="1"/>
  <c r="C356" i="1"/>
  <c r="H354" i="1"/>
  <c r="D354" i="1"/>
  <c r="G354" i="1" s="1"/>
  <c r="C354" i="1"/>
  <c r="H353" i="1"/>
  <c r="G353" i="1"/>
  <c r="D353" i="1"/>
  <c r="C353" i="1"/>
  <c r="H352" i="1"/>
  <c r="D352" i="1"/>
  <c r="G352" i="1" s="1"/>
  <c r="C352" i="1"/>
  <c r="D351" i="1"/>
  <c r="H351" i="1" s="1"/>
  <c r="C351" i="1"/>
  <c r="D350" i="1"/>
  <c r="H350" i="1" s="1"/>
  <c r="C350" i="1"/>
  <c r="D349" i="1"/>
  <c r="H349" i="1" s="1"/>
  <c r="C349" i="1"/>
  <c r="H348" i="1"/>
  <c r="D348" i="1"/>
  <c r="G348" i="1" s="1"/>
  <c r="C348" i="1"/>
  <c r="H347" i="1"/>
  <c r="D347" i="1"/>
  <c r="G347" i="1" s="1"/>
  <c r="C347" i="1"/>
  <c r="H346" i="1"/>
  <c r="D346" i="1"/>
  <c r="G346" i="1" s="1"/>
  <c r="C346" i="1"/>
  <c r="H345" i="1"/>
  <c r="D345" i="1"/>
  <c r="G345" i="1" s="1"/>
  <c r="C345" i="1"/>
  <c r="D344" i="1"/>
  <c r="H344" i="1" s="1"/>
  <c r="C344" i="1"/>
  <c r="H343" i="1"/>
  <c r="D343" i="1"/>
  <c r="G343" i="1" s="1"/>
  <c r="C343" i="1"/>
  <c r="H342" i="1"/>
  <c r="D342" i="1"/>
  <c r="G342" i="1" s="1"/>
  <c r="C342" i="1"/>
  <c r="H341" i="1"/>
  <c r="G341" i="1"/>
  <c r="D341" i="1"/>
  <c r="C341" i="1"/>
  <c r="H340" i="1"/>
  <c r="G340" i="1"/>
  <c r="D340" i="1"/>
  <c r="C340" i="1"/>
  <c r="H339" i="1"/>
  <c r="D339" i="1"/>
  <c r="G339" i="1" s="1"/>
  <c r="C339" i="1"/>
  <c r="H338" i="1"/>
  <c r="D338" i="1"/>
  <c r="G338" i="1" s="1"/>
  <c r="C338" i="1"/>
  <c r="H337" i="1"/>
  <c r="D337" i="1"/>
  <c r="G337" i="1" s="1"/>
  <c r="C337" i="1"/>
  <c r="D336" i="1"/>
  <c r="H336" i="1" s="1"/>
  <c r="C336" i="1"/>
  <c r="H335" i="1"/>
  <c r="D335" i="1"/>
  <c r="G335" i="1" s="1"/>
  <c r="C335" i="1"/>
  <c r="H334" i="1"/>
  <c r="D334" i="1"/>
  <c r="G334" i="1" s="1"/>
  <c r="C334" i="1"/>
  <c r="H333" i="1"/>
  <c r="D333" i="1"/>
  <c r="G333" i="1" s="1"/>
  <c r="C333" i="1"/>
  <c r="H332" i="1"/>
  <c r="G332" i="1"/>
  <c r="D332" i="1"/>
  <c r="C332" i="1"/>
  <c r="D331" i="1"/>
  <c r="H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H322" i="1" s="1"/>
  <c r="C322" i="1"/>
  <c r="H321" i="1"/>
  <c r="D321" i="1"/>
  <c r="G321" i="1" s="1"/>
  <c r="C321" i="1"/>
  <c r="H320" i="1"/>
  <c r="D320" i="1"/>
  <c r="G320" i="1" s="1"/>
  <c r="C320" i="1"/>
  <c r="H319" i="1"/>
  <c r="D319" i="1"/>
  <c r="G319" i="1" s="1"/>
  <c r="C319" i="1"/>
  <c r="H318" i="1"/>
  <c r="D318" i="1"/>
  <c r="G318" i="1" s="1"/>
  <c r="C318" i="1"/>
  <c r="D317" i="1"/>
  <c r="G317" i="1" s="1"/>
  <c r="C317" i="1"/>
  <c r="H315" i="1"/>
  <c r="G315" i="1"/>
  <c r="D315" i="1"/>
  <c r="C315" i="1"/>
  <c r="D314" i="1"/>
  <c r="H314" i="1" s="1"/>
  <c r="C314" i="1"/>
  <c r="H313" i="1"/>
  <c r="D313" i="1"/>
  <c r="G313" i="1" s="1"/>
  <c r="C313" i="1"/>
  <c r="H312" i="1"/>
  <c r="G312" i="1"/>
  <c r="D312" i="1"/>
  <c r="C312" i="1"/>
  <c r="H311" i="1"/>
  <c r="D311" i="1"/>
  <c r="G311" i="1" s="1"/>
  <c r="C311" i="1"/>
  <c r="H310" i="1"/>
  <c r="G310" i="1"/>
  <c r="D310" i="1"/>
  <c r="C310" i="1"/>
  <c r="C309" i="1"/>
  <c r="H308" i="1"/>
  <c r="G308" i="1"/>
  <c r="D308" i="1"/>
  <c r="C308" i="1"/>
  <c r="H307" i="1"/>
  <c r="G307" i="1"/>
  <c r="D307" i="1"/>
  <c r="C307" i="1"/>
  <c r="H306" i="1"/>
  <c r="D306" i="1"/>
  <c r="G306" i="1" s="1"/>
  <c r="C306" i="1"/>
  <c r="D305" i="1"/>
  <c r="G305" i="1" s="1"/>
  <c r="C305" i="1"/>
  <c r="C304" i="1"/>
  <c r="H302" i="1"/>
  <c r="G302" i="1"/>
  <c r="D302" i="1"/>
  <c r="C302" i="1"/>
  <c r="H301" i="1"/>
  <c r="D301" i="1"/>
  <c r="G301" i="1" s="1"/>
  <c r="C301" i="1"/>
  <c r="H300" i="1"/>
  <c r="D300" i="1"/>
  <c r="G300" i="1" s="1"/>
  <c r="C300" i="1"/>
  <c r="D299" i="1"/>
  <c r="H299" i="1" s="1"/>
  <c r="C299" i="1"/>
  <c r="D298" i="1"/>
  <c r="H298" i="1" s="1"/>
  <c r="C298" i="1"/>
  <c r="H294" i="1"/>
  <c r="D294" i="1"/>
  <c r="G294" i="1" s="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D284" i="1"/>
  <c r="G284" i="1" s="1"/>
  <c r="C284" i="1"/>
  <c r="H283" i="1"/>
  <c r="D283" i="1"/>
  <c r="G283" i="1" s="1"/>
  <c r="C283" i="1"/>
  <c r="H282" i="1"/>
  <c r="D282" i="1"/>
  <c r="G282" i="1" s="1"/>
  <c r="C282" i="1"/>
  <c r="H281" i="1"/>
  <c r="D281" i="1"/>
  <c r="G281" i="1" s="1"/>
  <c r="C281" i="1"/>
  <c r="H280" i="1"/>
  <c r="D280" i="1"/>
  <c r="G280" i="1" s="1"/>
  <c r="C280" i="1"/>
  <c r="D279" i="1"/>
  <c r="H279" i="1" s="1"/>
  <c r="C279" i="1"/>
  <c r="D278" i="1"/>
  <c r="H278" i="1" s="1"/>
  <c r="C278" i="1"/>
  <c r="H277" i="1"/>
  <c r="D277" i="1"/>
  <c r="G277" i="1" s="1"/>
  <c r="C277" i="1"/>
  <c r="H276" i="1"/>
  <c r="D276" i="1"/>
  <c r="G276" i="1" s="1"/>
  <c r="C276" i="1"/>
  <c r="H275" i="1"/>
  <c r="D275" i="1"/>
  <c r="G275" i="1" s="1"/>
  <c r="C275" i="1"/>
  <c r="D274" i="1"/>
  <c r="H274" i="1" s="1"/>
  <c r="C274" i="1"/>
  <c r="H273" i="1"/>
  <c r="D273" i="1"/>
  <c r="G273" i="1" s="1"/>
  <c r="C273" i="1"/>
  <c r="H272" i="1"/>
  <c r="D272" i="1"/>
  <c r="G272" i="1" s="1"/>
  <c r="C272" i="1"/>
  <c r="H271" i="1"/>
  <c r="G271" i="1"/>
  <c r="D271" i="1"/>
  <c r="C271" i="1"/>
  <c r="H270" i="1"/>
  <c r="G270" i="1"/>
  <c r="D270" i="1"/>
  <c r="C270" i="1"/>
  <c r="C269" i="1"/>
  <c r="H268" i="1"/>
  <c r="D268" i="1"/>
  <c r="G268" i="1" s="1"/>
  <c r="C268" i="1"/>
  <c r="H267" i="1"/>
  <c r="G267" i="1"/>
  <c r="D267" i="1"/>
  <c r="C267" i="1"/>
  <c r="H266" i="1"/>
  <c r="G266" i="1"/>
  <c r="D266" i="1"/>
  <c r="C266" i="1"/>
  <c r="H265" i="1"/>
  <c r="G265" i="1"/>
  <c r="D265" i="1"/>
  <c r="C265" i="1"/>
  <c r="H264" i="1"/>
  <c r="G264" i="1"/>
  <c r="D264" i="1"/>
  <c r="C264" i="1"/>
  <c r="D263" i="1"/>
  <c r="H263" i="1" s="1"/>
  <c r="C263" i="1"/>
  <c r="H262" i="1"/>
  <c r="G262" i="1"/>
  <c r="D262" i="1"/>
  <c r="C262" i="1"/>
  <c r="H261" i="1"/>
  <c r="G261" i="1"/>
  <c r="D261" i="1"/>
  <c r="C261" i="1"/>
  <c r="H260" i="1"/>
  <c r="D260" i="1"/>
  <c r="G260" i="1" s="1"/>
  <c r="C260" i="1"/>
  <c r="C259" i="1"/>
  <c r="H257" i="1"/>
  <c r="D257" i="1"/>
  <c r="G257" i="1" s="1"/>
  <c r="C257" i="1"/>
  <c r="H256" i="1"/>
  <c r="D256" i="1"/>
  <c r="G256" i="1" s="1"/>
  <c r="C256" i="1"/>
  <c r="H255" i="1"/>
  <c r="D255" i="1"/>
  <c r="G255" i="1" s="1"/>
  <c r="C255" i="1"/>
  <c r="H254" i="1"/>
  <c r="D254" i="1"/>
  <c r="G254" i="1" s="1"/>
  <c r="C254" i="1"/>
  <c r="D253" i="1"/>
  <c r="H253" i="1" s="1"/>
  <c r="C253" i="1"/>
  <c r="H252" i="1"/>
  <c r="G252" i="1"/>
  <c r="D252" i="1"/>
  <c r="C252" i="1"/>
  <c r="H251" i="1"/>
  <c r="G251" i="1"/>
  <c r="D251" i="1"/>
  <c r="C251" i="1"/>
  <c r="H250" i="1"/>
  <c r="G250" i="1"/>
  <c r="D250" i="1"/>
  <c r="C250" i="1"/>
  <c r="H249" i="1"/>
  <c r="G249" i="1"/>
  <c r="D249" i="1"/>
  <c r="C249" i="1"/>
  <c r="H248" i="1"/>
  <c r="D248" i="1"/>
  <c r="G248" i="1" s="1"/>
  <c r="C248" i="1"/>
  <c r="H247" i="1"/>
  <c r="D247" i="1"/>
  <c r="G247" i="1" s="1"/>
  <c r="C247" i="1"/>
  <c r="D246" i="1"/>
  <c r="H246" i="1" s="1"/>
  <c r="C246" i="1"/>
  <c r="D245" i="1"/>
  <c r="H245" i="1" s="1"/>
  <c r="C245" i="1"/>
  <c r="H244" i="1"/>
  <c r="D244" i="1"/>
  <c r="G244" i="1" s="1"/>
  <c r="C244" i="1"/>
  <c r="H243" i="1"/>
  <c r="D243" i="1"/>
  <c r="G243" i="1" s="1"/>
  <c r="C243" i="1"/>
  <c r="G242"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D232" i="1"/>
  <c r="G232" i="1" s="1"/>
  <c r="C232" i="1"/>
  <c r="H231" i="1"/>
  <c r="D231" i="1"/>
  <c r="G231" i="1" s="1"/>
  <c r="C231" i="1"/>
  <c r="H230" i="1"/>
  <c r="G230" i="1"/>
  <c r="D230" i="1"/>
  <c r="C230" i="1"/>
  <c r="H229" i="1"/>
  <c r="D229" i="1"/>
  <c r="G229" i="1" s="1"/>
  <c r="C229" i="1"/>
  <c r="H228" i="1"/>
  <c r="D228" i="1"/>
  <c r="G228" i="1" s="1"/>
  <c r="C228" i="1"/>
  <c r="D227" i="1"/>
  <c r="G227" i="1" s="1"/>
  <c r="C227" i="1"/>
  <c r="H225" i="1"/>
  <c r="D225" i="1"/>
  <c r="G225" i="1" s="1"/>
  <c r="C225" i="1"/>
  <c r="H224" i="1"/>
  <c r="G224" i="1"/>
  <c r="D224" i="1"/>
  <c r="C224" i="1"/>
  <c r="H223" i="1"/>
  <c r="D223" i="1"/>
  <c r="G223" i="1" s="1"/>
  <c r="C223" i="1"/>
  <c r="H222" i="1"/>
  <c r="D222" i="1"/>
  <c r="G222" i="1" s="1"/>
  <c r="C222" i="1"/>
  <c r="D221" i="1"/>
  <c r="H221" i="1" s="1"/>
  <c r="C221" i="1"/>
  <c r="H220" i="1"/>
  <c r="D220" i="1"/>
  <c r="G220" i="1" s="1"/>
  <c r="C220" i="1"/>
  <c r="H219" i="1"/>
  <c r="D219" i="1"/>
  <c r="G219" i="1" s="1"/>
  <c r="C219" i="1"/>
  <c r="H218" i="1"/>
  <c r="G218" i="1"/>
  <c r="D218" i="1"/>
  <c r="C218" i="1"/>
  <c r="D217" i="1"/>
  <c r="H217" i="1" s="1"/>
  <c r="C217" i="1"/>
  <c r="H216" i="1"/>
  <c r="G216" i="1"/>
  <c r="D216" i="1"/>
  <c r="C216" i="1"/>
  <c r="H215" i="1"/>
  <c r="D215" i="1"/>
  <c r="G215" i="1" s="1"/>
  <c r="C215" i="1"/>
  <c r="H214" i="1"/>
  <c r="D214" i="1"/>
  <c r="G214" i="1" s="1"/>
  <c r="C214" i="1"/>
  <c r="H213" i="1"/>
  <c r="D213" i="1"/>
  <c r="G213" i="1" s="1"/>
  <c r="C213" i="1"/>
  <c r="D212" i="1"/>
  <c r="H212" i="1" s="1"/>
  <c r="C212" i="1"/>
  <c r="H211" i="1"/>
  <c r="G211" i="1"/>
  <c r="D211" i="1"/>
  <c r="C211" i="1"/>
  <c r="H210" i="1"/>
  <c r="G210" i="1"/>
  <c r="D210" i="1"/>
  <c r="C210" i="1"/>
  <c r="H209" i="1"/>
  <c r="D209" i="1"/>
  <c r="G209" i="1" s="1"/>
  <c r="C209" i="1"/>
  <c r="H208" i="1"/>
  <c r="G208" i="1"/>
  <c r="D208" i="1"/>
  <c r="C208" i="1"/>
  <c r="H207" i="1"/>
  <c r="G207" i="1"/>
  <c r="D207" i="1"/>
  <c r="C207" i="1"/>
  <c r="H206" i="1"/>
  <c r="G206" i="1"/>
  <c r="D206" i="1"/>
  <c r="C206" i="1"/>
  <c r="H205" i="1"/>
  <c r="G205" i="1"/>
  <c r="D205" i="1"/>
  <c r="C205" i="1"/>
  <c r="D204" i="1"/>
  <c r="G204" i="1" s="1"/>
  <c r="C204" i="1"/>
  <c r="H203" i="1"/>
  <c r="G203" i="1"/>
  <c r="D203" i="1"/>
  <c r="C203" i="1"/>
  <c r="H202" i="1"/>
  <c r="D202" i="1"/>
  <c r="G202" i="1" s="1"/>
  <c r="C202" i="1"/>
  <c r="H201" i="1"/>
  <c r="G201" i="1"/>
  <c r="D201" i="1"/>
  <c r="C201" i="1"/>
  <c r="H200" i="1"/>
  <c r="G200" i="1"/>
  <c r="D200" i="1"/>
  <c r="C200" i="1"/>
  <c r="D199" i="1"/>
  <c r="G199" i="1" s="1"/>
  <c r="C199" i="1"/>
  <c r="H197" i="1"/>
  <c r="D197" i="1"/>
  <c r="G197" i="1" s="1"/>
  <c r="C197" i="1"/>
  <c r="H196" i="1"/>
  <c r="G196" i="1"/>
  <c r="D196" i="1"/>
  <c r="C196" i="1"/>
  <c r="D195" i="1"/>
  <c r="H195" i="1" s="1"/>
  <c r="C195" i="1"/>
  <c r="H194" i="1"/>
  <c r="D194" i="1"/>
  <c r="G194" i="1" s="1"/>
  <c r="C194" i="1"/>
  <c r="H193" i="1"/>
  <c r="D193" i="1"/>
  <c r="G193" i="1" s="1"/>
  <c r="C193" i="1"/>
  <c r="H192" i="1"/>
  <c r="G192" i="1"/>
  <c r="D192" i="1"/>
  <c r="C192" i="1"/>
  <c r="H191" i="1"/>
  <c r="D191" i="1"/>
  <c r="G191" i="1" s="1"/>
  <c r="C191" i="1"/>
  <c r="D190" i="1"/>
  <c r="G190" i="1" s="1"/>
  <c r="C190" i="1"/>
  <c r="H189" i="1"/>
  <c r="G189" i="1"/>
  <c r="D189" i="1"/>
  <c r="C189" i="1"/>
  <c r="H188" i="1"/>
  <c r="D188" i="1"/>
  <c r="G188" i="1" s="1"/>
  <c r="C188" i="1"/>
  <c r="H187" i="1"/>
  <c r="G187" i="1"/>
  <c r="D187" i="1"/>
  <c r="C187" i="1"/>
  <c r="H186" i="1"/>
  <c r="D186" i="1"/>
  <c r="G186" i="1" s="1"/>
  <c r="C186" i="1"/>
  <c r="G185" i="1"/>
  <c r="D185" i="1"/>
  <c r="H185" i="1" s="1"/>
  <c r="C185" i="1"/>
  <c r="H184" i="1"/>
  <c r="D184" i="1"/>
  <c r="G184" i="1" s="1"/>
  <c r="C184" i="1"/>
  <c r="H183" i="1"/>
  <c r="G183" i="1"/>
  <c r="D183" i="1"/>
  <c r="C183" i="1"/>
  <c r="H182" i="1"/>
  <c r="D182" i="1"/>
  <c r="G182" i="1" s="1"/>
  <c r="C182" i="1"/>
  <c r="H181" i="1"/>
  <c r="G181" i="1"/>
  <c r="D181" i="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H159" i="1"/>
  <c r="D159" i="1"/>
  <c r="G159" i="1" s="1"/>
  <c r="C159" i="1"/>
  <c r="H158" i="1"/>
  <c r="D158" i="1"/>
  <c r="G158" i="1" s="1"/>
  <c r="C158" i="1"/>
  <c r="H157" i="1"/>
  <c r="D157" i="1"/>
  <c r="G157" i="1" s="1"/>
  <c r="C157" i="1"/>
  <c r="D156" i="1"/>
  <c r="H156" i="1" s="1"/>
  <c r="C156" i="1"/>
  <c r="H155" i="1"/>
  <c r="G155" i="1"/>
  <c r="D155" i="1"/>
  <c r="C155" i="1"/>
  <c r="H154" i="1"/>
  <c r="D154" i="1"/>
  <c r="G154" i="1" s="1"/>
  <c r="C154" i="1"/>
  <c r="H153" i="1"/>
  <c r="D153" i="1"/>
  <c r="G153" i="1" s="1"/>
  <c r="C153" i="1"/>
  <c r="H152" i="1"/>
  <c r="D152" i="1"/>
  <c r="G152" i="1" s="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D139" i="1"/>
  <c r="G139" i="1" s="1"/>
  <c r="C139" i="1"/>
  <c r="H138" i="1"/>
  <c r="D138" i="1"/>
  <c r="G138" i="1" s="1"/>
  <c r="C138" i="1"/>
  <c r="D137" i="1"/>
  <c r="H137" i="1" s="1"/>
  <c r="C137" i="1"/>
  <c r="C136" i="1"/>
  <c r="H135" i="1"/>
  <c r="D135" i="1"/>
  <c r="G135" i="1" s="1"/>
  <c r="C135" i="1"/>
  <c r="D134" i="1"/>
  <c r="H134" i="1" s="1"/>
  <c r="C134" i="1"/>
  <c r="H133" i="1"/>
  <c r="D133" i="1"/>
  <c r="G133" i="1" s="1"/>
  <c r="C133" i="1"/>
  <c r="H132" i="1"/>
  <c r="D132" i="1"/>
  <c r="G132" i="1" s="1"/>
  <c r="C132" i="1"/>
  <c r="H131" i="1"/>
  <c r="D131" i="1"/>
  <c r="G131" i="1" s="1"/>
  <c r="C131" i="1"/>
  <c r="H129" i="1"/>
  <c r="G129" i="1"/>
  <c r="D129" i="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H122" i="1"/>
  <c r="G122" i="1"/>
  <c r="D122" i="1"/>
  <c r="C122" i="1"/>
  <c r="C121" i="1"/>
  <c r="H120" i="1"/>
  <c r="D120" i="1"/>
  <c r="G120" i="1" s="1"/>
  <c r="C120" i="1"/>
  <c r="H119" i="1"/>
  <c r="D119" i="1"/>
  <c r="G119" i="1" s="1"/>
  <c r="C119" i="1"/>
  <c r="H118" i="1"/>
  <c r="D118" i="1"/>
  <c r="G118" i="1" s="1"/>
  <c r="C118" i="1"/>
  <c r="H117" i="1"/>
  <c r="D117" i="1"/>
  <c r="G117" i="1" s="1"/>
  <c r="C117" i="1"/>
  <c r="D116" i="1"/>
  <c r="H116" i="1" s="1"/>
  <c r="C116" i="1"/>
  <c r="H115" i="1"/>
  <c r="D115" i="1"/>
  <c r="G115" i="1" s="1"/>
  <c r="C115" i="1"/>
  <c r="H114" i="1"/>
  <c r="D114" i="1"/>
  <c r="G114" i="1" s="1"/>
  <c r="C114" i="1"/>
  <c r="H113" i="1"/>
  <c r="G113" i="1"/>
  <c r="D113" i="1"/>
  <c r="C113" i="1"/>
  <c r="H112" i="1"/>
  <c r="D112" i="1"/>
  <c r="G112" i="1" s="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D105" i="1"/>
  <c r="G105" i="1" s="1"/>
  <c r="C105" i="1"/>
  <c r="H104" i="1"/>
  <c r="D104" i="1"/>
  <c r="G104" i="1" s="1"/>
  <c r="C104" i="1"/>
  <c r="D103" i="1"/>
  <c r="H103" i="1" s="1"/>
  <c r="C103" i="1"/>
  <c r="C102"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H94" i="1" s="1"/>
  <c r="C94" i="1"/>
  <c r="H93" i="1"/>
  <c r="D93" i="1"/>
  <c r="G93" i="1" s="1"/>
  <c r="C93" i="1"/>
  <c r="H92" i="1"/>
  <c r="G92" i="1"/>
  <c r="D92" i="1"/>
  <c r="C92" i="1"/>
  <c r="H91" i="1"/>
  <c r="G91" i="1"/>
  <c r="D91" i="1"/>
  <c r="C91" i="1"/>
  <c r="H90" i="1"/>
  <c r="G90" i="1"/>
  <c r="D90" i="1"/>
  <c r="C90" i="1"/>
  <c r="H89" i="1"/>
  <c r="G89" i="1"/>
  <c r="D89" i="1"/>
  <c r="C89" i="1"/>
  <c r="H88" i="1"/>
  <c r="D88" i="1"/>
  <c r="G88" i="1" s="1"/>
  <c r="C88" i="1"/>
  <c r="D87" i="1"/>
  <c r="G87" i="1" s="1"/>
  <c r="C87" i="1"/>
  <c r="H86" i="1"/>
  <c r="G86" i="1"/>
  <c r="D86" i="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H79" i="1" s="1"/>
  <c r="C79" i="1"/>
  <c r="C78" i="1"/>
  <c r="D77" i="1"/>
  <c r="G77" i="1" s="1"/>
  <c r="C77" i="1"/>
  <c r="H76" i="1"/>
  <c r="D76" i="1"/>
  <c r="G76" i="1" s="1"/>
  <c r="C76" i="1"/>
  <c r="H75" i="1"/>
  <c r="D75" i="1"/>
  <c r="G75" i="1" s="1"/>
  <c r="C75" i="1"/>
  <c r="H74" i="1"/>
  <c r="D74" i="1"/>
  <c r="G74" i="1" s="1"/>
  <c r="C74"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G65" i="1" s="1"/>
  <c r="C65" i="1"/>
  <c r="D64" i="1"/>
  <c r="H64" i="1" s="1"/>
  <c r="C64" i="1"/>
  <c r="H63" i="1"/>
  <c r="D63" i="1"/>
  <c r="G63" i="1" s="1"/>
  <c r="C63" i="1"/>
  <c r="D62" i="1"/>
  <c r="H62" i="1" s="1"/>
  <c r="C62" i="1"/>
  <c r="H61" i="1"/>
  <c r="D61" i="1"/>
  <c r="G61" i="1" s="1"/>
  <c r="C61" i="1"/>
  <c r="H60" i="1"/>
  <c r="D60" i="1"/>
  <c r="G60" i="1" s="1"/>
  <c r="C60" i="1"/>
  <c r="H59" i="1"/>
  <c r="G59" i="1"/>
  <c r="D59" i="1"/>
  <c r="C59" i="1"/>
  <c r="H58" i="1"/>
  <c r="G58" i="1"/>
  <c r="D58" i="1"/>
  <c r="C58" i="1"/>
  <c r="H57" i="1"/>
  <c r="G57" i="1"/>
  <c r="D57" i="1"/>
  <c r="C57" i="1"/>
  <c r="H56" i="1"/>
  <c r="G56" i="1"/>
  <c r="D56" i="1"/>
  <c r="C56" i="1"/>
  <c r="H55" i="1"/>
  <c r="G55" i="1"/>
  <c r="D55" i="1"/>
  <c r="C55" i="1"/>
  <c r="H54" i="1"/>
  <c r="G54" i="1"/>
  <c r="D54" i="1"/>
  <c r="C54" i="1"/>
  <c r="H53" i="1"/>
  <c r="D53" i="1"/>
  <c r="G53" i="1" s="1"/>
  <c r="C53" i="1"/>
  <c r="H52" i="1"/>
  <c r="D52" i="1"/>
  <c r="G52" i="1" s="1"/>
  <c r="C52" i="1"/>
  <c r="H51" i="1"/>
  <c r="D51" i="1"/>
  <c r="G51" i="1" s="1"/>
  <c r="C51" i="1"/>
  <c r="H50" i="1"/>
  <c r="D50" i="1"/>
  <c r="G50" i="1" s="1"/>
  <c r="C50" i="1"/>
  <c r="D49" i="1"/>
  <c r="G49" i="1" s="1"/>
  <c r="C49" i="1"/>
  <c r="H48" i="1"/>
  <c r="D48" i="1"/>
  <c r="G48" i="1" s="1"/>
  <c r="C48" i="1"/>
  <c r="H47" i="1"/>
  <c r="D47" i="1"/>
  <c r="G47" i="1" s="1"/>
  <c r="C47" i="1"/>
  <c r="H46" i="1"/>
  <c r="G46" i="1"/>
  <c r="D46" i="1"/>
  <c r="C46" i="1"/>
  <c r="C45" i="1"/>
  <c r="H44" i="1"/>
  <c r="D44" i="1"/>
  <c r="G44" i="1" s="1"/>
  <c r="C44" i="1"/>
  <c r="H43" i="1"/>
  <c r="D43" i="1"/>
  <c r="G43" i="1" s="1"/>
  <c r="C43" i="1"/>
  <c r="H42" i="1"/>
  <c r="D42" i="1"/>
  <c r="G42" i="1" s="1"/>
  <c r="C42" i="1"/>
  <c r="H41" i="1"/>
  <c r="D41" i="1"/>
  <c r="G41" i="1" s="1"/>
  <c r="C41" i="1"/>
  <c r="G40" i="1"/>
  <c r="D40" i="1"/>
  <c r="H40" i="1" s="1"/>
  <c r="C40" i="1"/>
  <c r="D39" i="1"/>
  <c r="H38" i="1"/>
  <c r="D38" i="1"/>
  <c r="G38" i="1" s="1"/>
  <c r="C38" i="1"/>
  <c r="H37" i="1"/>
  <c r="D37" i="1"/>
  <c r="G37" i="1" s="1"/>
  <c r="C37" i="1"/>
  <c r="H36" i="1"/>
  <c r="D36" i="1"/>
  <c r="G36" i="1" s="1"/>
  <c r="C36" i="1"/>
  <c r="D35" i="1"/>
  <c r="H35" i="1" s="1"/>
  <c r="C35" i="1"/>
  <c r="H34" i="1"/>
  <c r="G34" i="1"/>
  <c r="D34" i="1"/>
  <c r="C34" i="1"/>
  <c r="H33" i="1"/>
  <c r="D33" i="1"/>
  <c r="G33" i="1" s="1"/>
  <c r="C33" i="1"/>
  <c r="H32" i="1"/>
  <c r="G32" i="1"/>
  <c r="D32" i="1"/>
  <c r="C32" i="1"/>
  <c r="H31" i="1"/>
  <c r="D31" i="1"/>
  <c r="G31" i="1" s="1"/>
  <c r="C31" i="1"/>
  <c r="H30" i="1"/>
  <c r="D30" i="1"/>
  <c r="G30" i="1" s="1"/>
  <c r="C30" i="1"/>
  <c r="H29" i="1"/>
  <c r="G29" i="1"/>
  <c r="D29" i="1"/>
  <c r="C29" i="1"/>
  <c r="H28" i="1"/>
  <c r="D28" i="1"/>
  <c r="G28" i="1" s="1"/>
  <c r="C28" i="1"/>
  <c r="H27" i="1"/>
  <c r="D27" i="1"/>
  <c r="G27" i="1" s="1"/>
  <c r="C27" i="1"/>
  <c r="H26" i="1"/>
  <c r="D26" i="1"/>
  <c r="G26" i="1" s="1"/>
  <c r="C26" i="1"/>
  <c r="D25" i="1"/>
  <c r="H25" i="1" s="1"/>
  <c r="C25" i="1"/>
  <c r="H24" i="1"/>
  <c r="D24" i="1"/>
  <c r="G24" i="1" s="1"/>
  <c r="C24" i="1"/>
  <c r="H23" i="1"/>
  <c r="G23" i="1"/>
  <c r="D23" i="1"/>
  <c r="C23" i="1"/>
  <c r="H22" i="1"/>
  <c r="G22" i="1"/>
  <c r="D22" i="1"/>
  <c r="C22" i="1"/>
  <c r="D21" i="1"/>
  <c r="H21" i="1" s="1"/>
  <c r="C21" i="1"/>
  <c r="H20" i="1"/>
  <c r="G20" i="1"/>
  <c r="D20" i="1"/>
  <c r="C20" i="1"/>
  <c r="D19" i="1"/>
  <c r="H19" i="1" s="1"/>
  <c r="C19" i="1"/>
  <c r="H18" i="1"/>
  <c r="D18" i="1"/>
  <c r="G18" i="1" s="1"/>
  <c r="C18" i="1"/>
  <c r="H17" i="1"/>
  <c r="G17" i="1"/>
  <c r="D17" i="1"/>
  <c r="C17" i="1"/>
  <c r="H16" i="1"/>
  <c r="D16" i="1"/>
  <c r="G16" i="1" s="1"/>
  <c r="C16" i="1"/>
  <c r="H15" i="1"/>
  <c r="G15" i="1"/>
  <c r="D15" i="1"/>
  <c r="C15" i="1"/>
  <c r="H14" i="1"/>
  <c r="G14" i="1"/>
  <c r="D14" i="1"/>
  <c r="C14" i="1"/>
  <c r="D13" i="1"/>
  <c r="G13" i="1" s="1"/>
  <c r="C13" i="1"/>
  <c r="H12" i="1"/>
  <c r="D12" i="1"/>
  <c r="G12" i="1" s="1"/>
  <c r="C12" i="1"/>
  <c r="H11" i="1"/>
  <c r="D11" i="1"/>
  <c r="G11" i="1" s="1"/>
  <c r="C11" i="1"/>
  <c r="H10" i="1"/>
  <c r="G10" i="1"/>
  <c r="D10" i="1"/>
  <c r="C10" i="1"/>
  <c r="H9" i="1"/>
  <c r="D9" i="1"/>
  <c r="G9" i="1" s="1"/>
  <c r="C9" i="1"/>
  <c r="H8" i="1"/>
  <c r="D8" i="1"/>
  <c r="G8" i="1" s="1"/>
  <c r="C8" i="1"/>
  <c r="G7" i="1"/>
  <c r="D7" i="1"/>
  <c r="H7" i="1" s="1"/>
  <c r="C7" i="1"/>
  <c r="H6" i="1"/>
  <c r="G6" i="1"/>
  <c r="D6" i="1"/>
  <c r="C6" i="1"/>
  <c r="H5" i="1"/>
  <c r="D5" i="1"/>
  <c r="G5" i="1" s="1"/>
  <c r="C5" i="1"/>
  <c r="C4" i="1"/>
  <c r="E37" i="9" l="1"/>
  <c r="B37" i="9" s="1"/>
  <c r="E307" i="9"/>
  <c r="B307" i="9" s="1"/>
  <c r="E328" i="9"/>
  <c r="B328" i="9" s="1"/>
  <c r="G1612" i="1"/>
  <c r="G1605" i="1"/>
  <c r="H1593" i="1"/>
  <c r="G1617" i="1"/>
  <c r="G1616" i="1"/>
  <c r="G1613" i="1"/>
  <c r="D25" i="8"/>
  <c r="C1601" i="1" s="1"/>
  <c r="H1601" i="1" s="1"/>
  <c r="G1608" i="1"/>
  <c r="H1604" i="1"/>
  <c r="G1600" i="1"/>
  <c r="G1597" i="1"/>
  <c r="G1596" i="1"/>
  <c r="D6" i="8"/>
  <c r="C1582" i="1" s="1"/>
  <c r="H1582" i="1" s="1"/>
  <c r="G1592" i="1"/>
  <c r="G1588" i="1"/>
  <c r="G1587" i="1"/>
  <c r="H1584" i="1"/>
  <c r="G1585" i="1"/>
  <c r="E36" i="9"/>
  <c r="B36" i="9" s="1"/>
  <c r="E310" i="9"/>
  <c r="B310" i="9" s="1"/>
  <c r="E326" i="9"/>
  <c r="B326" i="9" s="1"/>
  <c r="E321" i="9"/>
  <c r="B321" i="9" s="1"/>
  <c r="E311" i="9"/>
  <c r="B311" i="9" s="1"/>
  <c r="F292" i="9"/>
  <c r="B292" i="9" s="1"/>
  <c r="G992" i="1"/>
  <c r="F288" i="9"/>
  <c r="F276" i="9"/>
  <c r="F274" i="9"/>
  <c r="F272" i="9"/>
  <c r="E126" i="9"/>
  <c r="B126" i="9" s="1"/>
  <c r="F260" i="9"/>
  <c r="F256" i="9"/>
  <c r="F248" i="9"/>
  <c r="G862" i="1"/>
  <c r="G841" i="1"/>
  <c r="G823" i="1"/>
  <c r="G761" i="1"/>
  <c r="G755" i="1"/>
  <c r="E55" i="9"/>
  <c r="B55" i="9" s="1"/>
  <c r="G733" i="1"/>
  <c r="G716" i="1"/>
  <c r="G702" i="1"/>
  <c r="G670" i="1"/>
  <c r="E26" i="9"/>
  <c r="B26" i="9" s="1"/>
  <c r="B296" i="9"/>
  <c r="E629" i="4"/>
  <c r="D623" i="1" s="1"/>
  <c r="G215" i="9"/>
  <c r="E215" i="9" s="1"/>
  <c r="B215" i="9" s="1"/>
  <c r="G219" i="9"/>
  <c r="E219" i="9" s="1"/>
  <c r="B219" i="9" s="1"/>
  <c r="G223" i="9"/>
  <c r="E223" i="9" s="1"/>
  <c r="B223" i="9" s="1"/>
  <c r="G211" i="9"/>
  <c r="E211" i="9" s="1"/>
  <c r="B211" i="9" s="1"/>
  <c r="E170" i="9"/>
  <c r="B170" i="9" s="1"/>
  <c r="E169" i="9"/>
  <c r="E168" i="9"/>
  <c r="B168" i="9" s="1"/>
  <c r="F290" i="9"/>
  <c r="E162" i="9"/>
  <c r="B162" i="9" s="1"/>
  <c r="B288" i="9"/>
  <c r="E161" i="9"/>
  <c r="B161" i="9" s="1"/>
  <c r="H603" i="1"/>
  <c r="G603" i="1"/>
  <c r="F286" i="9"/>
  <c r="B286" i="9" s="1"/>
  <c r="E158" i="9"/>
  <c r="B158" i="9" s="1"/>
  <c r="E157" i="9"/>
  <c r="B157" i="9" s="1"/>
  <c r="F284" i="9"/>
  <c r="B284" i="9" s="1"/>
  <c r="E154" i="9"/>
  <c r="B154" i="9" s="1"/>
  <c r="F282" i="9"/>
  <c r="B282" i="9" s="1"/>
  <c r="E153" i="9"/>
  <c r="B153" i="9" s="1"/>
  <c r="B280" i="9"/>
  <c r="E150" i="9"/>
  <c r="B150" i="9" s="1"/>
  <c r="F278" i="9"/>
  <c r="B278" i="9" s="1"/>
  <c r="H566" i="1"/>
  <c r="E571" i="4"/>
  <c r="D565" i="1" s="1"/>
  <c r="G564" i="1"/>
  <c r="E146" i="9"/>
  <c r="B146" i="9" s="1"/>
  <c r="E145" i="9"/>
  <c r="B145" i="9" s="1"/>
  <c r="G556" i="1"/>
  <c r="G557" i="1"/>
  <c r="E142" i="9"/>
  <c r="B142" i="9" s="1"/>
  <c r="G555" i="1"/>
  <c r="E141" i="9"/>
  <c r="B141" i="9" s="1"/>
  <c r="G544" i="1"/>
  <c r="E138" i="9"/>
  <c r="B138" i="9" s="1"/>
  <c r="B276" i="9"/>
  <c r="E137" i="9"/>
  <c r="B137" i="9" s="1"/>
  <c r="E134" i="9"/>
  <c r="B134" i="9" s="1"/>
  <c r="E133" i="9"/>
  <c r="B133" i="9" s="1"/>
  <c r="B272" i="9"/>
  <c r="G531" i="1"/>
  <c r="E536" i="4"/>
  <c r="D530" i="1" s="1"/>
  <c r="F270" i="9"/>
  <c r="B270" i="9" s="1"/>
  <c r="H520" i="1"/>
  <c r="E522" i="4"/>
  <c r="D516" i="1" s="1"/>
  <c r="E130" i="9"/>
  <c r="B130" i="9" s="1"/>
  <c r="E129" i="9"/>
  <c r="B129" i="9" s="1"/>
  <c r="G513" i="1"/>
  <c r="G508" i="1"/>
  <c r="E125" i="9"/>
  <c r="B125" i="9" s="1"/>
  <c r="B268" i="9"/>
  <c r="E122" i="9"/>
  <c r="B122" i="9" s="1"/>
  <c r="F266" i="9"/>
  <c r="B266" i="9" s="1"/>
  <c r="E118" i="9"/>
  <c r="B118" i="9" s="1"/>
  <c r="E117" i="9"/>
  <c r="B117" i="9" s="1"/>
  <c r="F264" i="9"/>
  <c r="B264" i="9" s="1"/>
  <c r="F262" i="9"/>
  <c r="B262" i="9" s="1"/>
  <c r="E114" i="9"/>
  <c r="B114" i="9" s="1"/>
  <c r="E113" i="9"/>
  <c r="B113" i="9" s="1"/>
  <c r="E491" i="4"/>
  <c r="D485" i="1" s="1"/>
  <c r="B260" i="9"/>
  <c r="E110" i="9"/>
  <c r="B110" i="9" s="1"/>
  <c r="E109" i="9"/>
  <c r="B109" i="9" s="1"/>
  <c r="F258" i="9"/>
  <c r="G486" i="1"/>
  <c r="G488" i="1"/>
  <c r="B256" i="9"/>
  <c r="E479" i="4"/>
  <c r="D473" i="1" s="1"/>
  <c r="H474" i="1"/>
  <c r="E106" i="9"/>
  <c r="B106" i="9" s="1"/>
  <c r="G467" i="1"/>
  <c r="G468" i="1"/>
  <c r="E105" i="9"/>
  <c r="B105" i="9" s="1"/>
  <c r="G451" i="1"/>
  <c r="E102" i="9"/>
  <c r="B102" i="9" s="1"/>
  <c r="E101" i="9"/>
  <c r="B101" i="9" s="1"/>
  <c r="E98" i="9"/>
  <c r="B98" i="9" s="1"/>
  <c r="E97" i="9"/>
  <c r="B97" i="9" s="1"/>
  <c r="G439" i="1"/>
  <c r="F254" i="9"/>
  <c r="B254" i="9"/>
  <c r="E94" i="9"/>
  <c r="B94" i="9" s="1"/>
  <c r="B252" i="9"/>
  <c r="F252" i="9"/>
  <c r="E93" i="9"/>
  <c r="B93" i="9" s="1"/>
  <c r="F250" i="9"/>
  <c r="E90" i="9"/>
  <c r="B90" i="9" s="1"/>
  <c r="E431" i="4"/>
  <c r="D425" i="1" s="1"/>
  <c r="H425" i="1" s="1"/>
  <c r="E89" i="9"/>
  <c r="B89" i="9" s="1"/>
  <c r="B248" i="9"/>
  <c r="G426" i="1"/>
  <c r="G416" i="1"/>
  <c r="G407" i="1"/>
  <c r="F412" i="4"/>
  <c r="G396" i="1"/>
  <c r="G388" i="1"/>
  <c r="G374" i="1"/>
  <c r="F379" i="4"/>
  <c r="H369" i="1"/>
  <c r="E373" i="4"/>
  <c r="D368" i="1" s="1"/>
  <c r="H361" i="1"/>
  <c r="E361" i="4"/>
  <c r="D356" i="1" s="1"/>
  <c r="H356" i="1" s="1"/>
  <c r="G357" i="1"/>
  <c r="G356" i="1"/>
  <c r="G349" i="1"/>
  <c r="G350" i="1"/>
  <c r="G351" i="1"/>
  <c r="G344" i="1"/>
  <c r="G336" i="1"/>
  <c r="G331" i="1"/>
  <c r="G322" i="1"/>
  <c r="H317" i="1"/>
  <c r="E321" i="4"/>
  <c r="D316" i="1" s="1"/>
  <c r="G309" i="1"/>
  <c r="H309" i="1"/>
  <c r="G314" i="1"/>
  <c r="E309" i="4"/>
  <c r="D304" i="1" s="1"/>
  <c r="G304" i="1" s="1"/>
  <c r="H305" i="1"/>
  <c r="G299" i="1"/>
  <c r="G298" i="1"/>
  <c r="E294" i="9"/>
  <c r="B294" i="9" s="1"/>
  <c r="E648" i="4"/>
  <c r="D642" i="1" s="1"/>
  <c r="E86" i="9"/>
  <c r="B86" i="9" s="1"/>
  <c r="E85" i="9"/>
  <c r="B85" i="9" s="1"/>
  <c r="G279" i="1"/>
  <c r="G278" i="1"/>
  <c r="G274" i="1"/>
  <c r="E262" i="4"/>
  <c r="D258" i="1" s="1"/>
  <c r="G263" i="1"/>
  <c r="D259" i="1"/>
  <c r="G259" i="1" s="1"/>
  <c r="E79" i="9"/>
  <c r="B79" i="9" s="1"/>
  <c r="H259" i="1"/>
  <c r="G253" i="1"/>
  <c r="E78" i="9"/>
  <c r="B78" i="9" s="1"/>
  <c r="G246" i="1"/>
  <c r="G245" i="1"/>
  <c r="E75" i="9"/>
  <c r="B75" i="9" s="1"/>
  <c r="E74" i="9"/>
  <c r="B74" i="9" s="1"/>
  <c r="E71" i="9"/>
  <c r="B71" i="9" s="1"/>
  <c r="E70" i="9"/>
  <c r="B70" i="9" s="1"/>
  <c r="H227" i="1"/>
  <c r="E230" i="4"/>
  <c r="D226" i="1" s="1"/>
  <c r="G221" i="1"/>
  <c r="G217" i="1"/>
  <c r="F246" i="9"/>
  <c r="B246" i="9" s="1"/>
  <c r="E67" i="9"/>
  <c r="B67" i="9" s="1"/>
  <c r="G212" i="1"/>
  <c r="E66" i="9"/>
  <c r="B66" i="9" s="1"/>
  <c r="H204" i="1"/>
  <c r="E63" i="9"/>
  <c r="B63" i="9" s="1"/>
  <c r="E62" i="9"/>
  <c r="B62" i="9" s="1"/>
  <c r="H199" i="1"/>
  <c r="E59" i="9"/>
  <c r="B59" i="9" s="1"/>
  <c r="E202" i="4"/>
  <c r="D198" i="1" s="1"/>
  <c r="E58" i="9"/>
  <c r="B58" i="9" s="1"/>
  <c r="G195" i="1"/>
  <c r="F244" i="9"/>
  <c r="B244" i="9" s="1"/>
  <c r="H190" i="1"/>
  <c r="F242" i="9"/>
  <c r="E54" i="9"/>
  <c r="B54" i="9" s="1"/>
  <c r="F240" i="9"/>
  <c r="B240" i="9" s="1"/>
  <c r="F238" i="9"/>
  <c r="B238" i="9" s="1"/>
  <c r="E51" i="9"/>
  <c r="B51" i="9" s="1"/>
  <c r="E50" i="9"/>
  <c r="B50" i="9" s="1"/>
  <c r="H174" i="1"/>
  <c r="H166" i="1"/>
  <c r="H161" i="1"/>
  <c r="E164" i="4"/>
  <c r="D160" i="1" s="1"/>
  <c r="G156" i="1"/>
  <c r="H150" i="1"/>
  <c r="E153" i="4"/>
  <c r="G137" i="1"/>
  <c r="H136" i="1"/>
  <c r="G136" i="1"/>
  <c r="G134" i="1"/>
  <c r="E47" i="9"/>
  <c r="B47" i="9" s="1"/>
  <c r="H125" i="1"/>
  <c r="E125" i="4"/>
  <c r="G116" i="1"/>
  <c r="G108" i="1"/>
  <c r="E46" i="9"/>
  <c r="B46" i="9" s="1"/>
  <c r="F236" i="9"/>
  <c r="B236" i="9" s="1"/>
  <c r="E106" i="4"/>
  <c r="D102" i="1" s="1"/>
  <c r="H102" i="1" s="1"/>
  <c r="G103" i="1"/>
  <c r="G94" i="1"/>
  <c r="E43" i="9"/>
  <c r="B43" i="9" s="1"/>
  <c r="F234" i="9"/>
  <c r="B234" i="9" s="1"/>
  <c r="E42" i="9"/>
  <c r="B42" i="9" s="1"/>
  <c r="H87" i="1"/>
  <c r="E82" i="4"/>
  <c r="D78" i="1" s="1"/>
  <c r="H78" i="1" s="1"/>
  <c r="G79" i="1"/>
  <c r="H77" i="1"/>
  <c r="H73" i="1"/>
  <c r="E39" i="9"/>
  <c r="B39" i="9" s="1"/>
  <c r="E38" i="9"/>
  <c r="B38" i="9" s="1"/>
  <c r="E35" i="9"/>
  <c r="G64" i="1"/>
  <c r="H65" i="1"/>
  <c r="E34" i="9"/>
  <c r="B34" i="9" s="1"/>
  <c r="G62" i="1"/>
  <c r="E31" i="9"/>
  <c r="B31" i="9" s="1"/>
  <c r="E30" i="9"/>
  <c r="B30" i="9" s="1"/>
  <c r="H49" i="1"/>
  <c r="G35" i="1"/>
  <c r="G25" i="1"/>
  <c r="B230" i="9"/>
  <c r="G19" i="1"/>
  <c r="G21" i="1"/>
  <c r="E27" i="9"/>
  <c r="B27" i="9" s="1"/>
  <c r="H13" i="1"/>
  <c r="E7" i="4"/>
  <c r="D3" i="1" s="1"/>
  <c r="D4" i="1"/>
  <c r="H588" i="1"/>
  <c r="G588" i="1"/>
  <c r="G1336" i="1"/>
  <c r="H1336" i="1"/>
  <c r="G1352" i="1"/>
  <c r="H1352" i="1"/>
  <c r="G1388" i="1"/>
  <c r="H1388" i="1"/>
  <c r="G1396" i="1"/>
  <c r="H1396" i="1"/>
  <c r="G1420" i="1"/>
  <c r="H1420" i="1"/>
  <c r="D571" i="4"/>
  <c r="F578" i="4"/>
  <c r="G1308" i="1"/>
  <c r="H1308" i="1"/>
  <c r="G1324" i="1"/>
  <c r="H1324" i="1"/>
  <c r="G1340" i="1"/>
  <c r="H1340" i="1"/>
  <c r="G1356" i="1"/>
  <c r="H1356" i="1"/>
  <c r="G1372" i="1"/>
  <c r="H1372" i="1"/>
  <c r="G1432" i="1"/>
  <c r="H1432" i="1"/>
  <c r="G1440" i="1"/>
  <c r="H1440" i="1"/>
  <c r="G1448" i="1"/>
  <c r="H1448" i="1"/>
  <c r="G1456" i="1"/>
  <c r="H1456" i="1"/>
  <c r="G1464" i="1"/>
  <c r="H1464" i="1"/>
  <c r="G1472" i="1"/>
  <c r="H1472" i="1"/>
  <c r="G1480" i="1"/>
  <c r="H1480" i="1"/>
  <c r="G1488" i="1"/>
  <c r="H1488" i="1"/>
  <c r="G1496" i="1"/>
  <c r="H1496" i="1"/>
  <c r="G1504" i="1"/>
  <c r="H1504" i="1"/>
  <c r="G1512" i="1"/>
  <c r="H1512" i="1"/>
  <c r="G1520" i="1"/>
  <c r="H1520" i="1"/>
  <c r="G1528" i="1"/>
  <c r="H1528" i="1"/>
  <c r="H1594" i="1"/>
  <c r="G1594" i="1"/>
  <c r="H1615" i="1"/>
  <c r="G1615" i="1"/>
  <c r="H1651" i="1"/>
  <c r="G1651" i="1"/>
  <c r="H1670" i="1"/>
  <c r="G1670" i="1"/>
  <c r="F135" i="4"/>
  <c r="D134" i="4"/>
  <c r="G1304" i="1"/>
  <c r="H1304" i="1"/>
  <c r="G1320" i="1"/>
  <c r="H1320" i="1"/>
  <c r="G1368" i="1"/>
  <c r="H1368" i="1"/>
  <c r="G1380" i="1"/>
  <c r="H1380" i="1"/>
  <c r="G1404" i="1"/>
  <c r="H1404" i="1"/>
  <c r="G1412" i="1"/>
  <c r="H1412" i="1"/>
  <c r="G1428" i="1"/>
  <c r="H1428" i="1"/>
  <c r="H1565" i="1"/>
  <c r="G1565" i="1"/>
  <c r="J1565" i="1"/>
  <c r="H1569" i="1"/>
  <c r="G1569" i="1"/>
  <c r="I1569" i="1" s="1"/>
  <c r="J1569" i="1"/>
  <c r="H1618" i="1"/>
  <c r="G1618" i="1"/>
  <c r="H1635" i="1"/>
  <c r="G1635" i="1"/>
  <c r="H1654" i="1"/>
  <c r="G1654" i="1"/>
  <c r="C572" i="1"/>
  <c r="C575" i="1"/>
  <c r="G1015" i="1"/>
  <c r="G1019" i="1"/>
  <c r="G1023" i="1"/>
  <c r="G1027" i="1"/>
  <c r="G1031" i="1"/>
  <c r="G1035" i="1"/>
  <c r="G1039" i="1"/>
  <c r="G1043" i="1"/>
  <c r="G1047" i="1"/>
  <c r="G1051" i="1"/>
  <c r="G1055" i="1"/>
  <c r="G1059" i="1"/>
  <c r="G1063" i="1"/>
  <c r="G1067" i="1"/>
  <c r="G1071" i="1"/>
  <c r="G1075" i="1"/>
  <c r="G1079" i="1"/>
  <c r="G1083" i="1"/>
  <c r="G1087" i="1"/>
  <c r="G1091" i="1"/>
  <c r="G1095" i="1"/>
  <c r="G1099" i="1"/>
  <c r="G1103" i="1"/>
  <c r="G1107" i="1"/>
  <c r="G1111" i="1"/>
  <c r="G1115" i="1"/>
  <c r="G1119" i="1"/>
  <c r="G1123" i="1"/>
  <c r="G1127" i="1"/>
  <c r="G1131" i="1"/>
  <c r="G1135" i="1"/>
  <c r="G1139" i="1"/>
  <c r="G1143" i="1"/>
  <c r="G1147" i="1"/>
  <c r="G1151" i="1"/>
  <c r="G1312" i="1"/>
  <c r="H1312" i="1"/>
  <c r="G1328" i="1"/>
  <c r="H1328" i="1"/>
  <c r="G1344" i="1"/>
  <c r="H1344" i="1"/>
  <c r="G1360" i="1"/>
  <c r="H1360" i="1"/>
  <c r="G1376" i="1"/>
  <c r="H1376" i="1"/>
  <c r="G1384" i="1"/>
  <c r="H1384" i="1"/>
  <c r="G1392" i="1"/>
  <c r="H1392" i="1"/>
  <c r="G1400" i="1"/>
  <c r="H1400" i="1"/>
  <c r="G1408" i="1"/>
  <c r="H1408" i="1"/>
  <c r="G1416" i="1"/>
  <c r="H1416" i="1"/>
  <c r="G1424" i="1"/>
  <c r="H1424" i="1"/>
  <c r="G1538" i="1"/>
  <c r="H1538" i="1"/>
  <c r="H1555" i="1"/>
  <c r="G1555" i="1"/>
  <c r="H1563" i="1"/>
  <c r="G1563" i="1"/>
  <c r="J1563" i="1"/>
  <c r="H1567" i="1"/>
  <c r="G1567" i="1"/>
  <c r="J1567" i="1"/>
  <c r="H1591" i="1"/>
  <c r="G1591" i="1"/>
  <c r="H1622" i="1"/>
  <c r="G1622" i="1"/>
  <c r="H1667" i="1"/>
  <c r="G1667" i="1"/>
  <c r="D569" i="1"/>
  <c r="G1014" i="1"/>
  <c r="H1016" i="1"/>
  <c r="G1018" i="1"/>
  <c r="H1020" i="1"/>
  <c r="G1022" i="1"/>
  <c r="H1024" i="1"/>
  <c r="G1026" i="1"/>
  <c r="H1028" i="1"/>
  <c r="G1030" i="1"/>
  <c r="H1032" i="1"/>
  <c r="G1034" i="1"/>
  <c r="H1036" i="1"/>
  <c r="G1038" i="1"/>
  <c r="H1040" i="1"/>
  <c r="G1042" i="1"/>
  <c r="H1044" i="1"/>
  <c r="G1046" i="1"/>
  <c r="H1048" i="1"/>
  <c r="G1050" i="1"/>
  <c r="H1052" i="1"/>
  <c r="G1054" i="1"/>
  <c r="H1056" i="1"/>
  <c r="G1058" i="1"/>
  <c r="H1060" i="1"/>
  <c r="G1062" i="1"/>
  <c r="H1064" i="1"/>
  <c r="G1066" i="1"/>
  <c r="H1068" i="1"/>
  <c r="G1070" i="1"/>
  <c r="H1072" i="1"/>
  <c r="H1076" i="1"/>
  <c r="G1078" i="1"/>
  <c r="H1080" i="1"/>
  <c r="G1082" i="1"/>
  <c r="H1084" i="1"/>
  <c r="G1086" i="1"/>
  <c r="H1088" i="1"/>
  <c r="G1090" i="1"/>
  <c r="H1092" i="1"/>
  <c r="G1094" i="1"/>
  <c r="H1096" i="1"/>
  <c r="G1098" i="1"/>
  <c r="H1100" i="1"/>
  <c r="G1102" i="1"/>
  <c r="H1104" i="1"/>
  <c r="G1106" i="1"/>
  <c r="H1108" i="1"/>
  <c r="G1110" i="1"/>
  <c r="H1112" i="1"/>
  <c r="G1114" i="1"/>
  <c r="H1116" i="1"/>
  <c r="G1118" i="1"/>
  <c r="H1120" i="1"/>
  <c r="G1122" i="1"/>
  <c r="G1126" i="1"/>
  <c r="H1128" i="1"/>
  <c r="G1130" i="1"/>
  <c r="H1132" i="1"/>
  <c r="G1134" i="1"/>
  <c r="H1136" i="1"/>
  <c r="G1138" i="1"/>
  <c r="G1142" i="1"/>
  <c r="H1144" i="1"/>
  <c r="G1146" i="1"/>
  <c r="H1148" i="1"/>
  <c r="G1150" i="1"/>
  <c r="H1152" i="1"/>
  <c r="G1154" i="1"/>
  <c r="H1156" i="1"/>
  <c r="H1160" i="1"/>
  <c r="H1164" i="1"/>
  <c r="H1168" i="1"/>
  <c r="H1172" i="1"/>
  <c r="H1174" i="1"/>
  <c r="H1176" i="1"/>
  <c r="H1178" i="1"/>
  <c r="H1181" i="1"/>
  <c r="H1183" i="1"/>
  <c r="H1185" i="1"/>
  <c r="H1187" i="1"/>
  <c r="H1189" i="1"/>
  <c r="H1191" i="1"/>
  <c r="H1193" i="1"/>
  <c r="H1195" i="1"/>
  <c r="H1197" i="1"/>
  <c r="H1199" i="1"/>
  <c r="H1201" i="1"/>
  <c r="H1203" i="1"/>
  <c r="H1205" i="1"/>
  <c r="H1256" i="1"/>
  <c r="H1258" i="1"/>
  <c r="H1260" i="1"/>
  <c r="H1262" i="1"/>
  <c r="H1264" i="1"/>
  <c r="H1266" i="1"/>
  <c r="H1268" i="1"/>
  <c r="H1270" i="1"/>
  <c r="H1272" i="1"/>
  <c r="H1274" i="1"/>
  <c r="H1276" i="1"/>
  <c r="G1300" i="1"/>
  <c r="H1300" i="1"/>
  <c r="G1316" i="1"/>
  <c r="H1316" i="1"/>
  <c r="G1332" i="1"/>
  <c r="H1332" i="1"/>
  <c r="G1348" i="1"/>
  <c r="H1348" i="1"/>
  <c r="G1364" i="1"/>
  <c r="H1364" i="1"/>
  <c r="G1436" i="1"/>
  <c r="H1436" i="1"/>
  <c r="G1444" i="1"/>
  <c r="H1444" i="1"/>
  <c r="G1452" i="1"/>
  <c r="H1452" i="1"/>
  <c r="G1460" i="1"/>
  <c r="H1460" i="1"/>
  <c r="G1468" i="1"/>
  <c r="H1468" i="1"/>
  <c r="G1476" i="1"/>
  <c r="H1476" i="1"/>
  <c r="G1492" i="1"/>
  <c r="H1492" i="1"/>
  <c r="G1500" i="1"/>
  <c r="H1500" i="1"/>
  <c r="G1508" i="1"/>
  <c r="H1508" i="1"/>
  <c r="G1516" i="1"/>
  <c r="H1516" i="1"/>
  <c r="G1532" i="1"/>
  <c r="H1532" i="1"/>
  <c r="H1602" i="1"/>
  <c r="G1602" i="1"/>
  <c r="H1638" i="1"/>
  <c r="G1638" i="1"/>
  <c r="H1683" i="1"/>
  <c r="G1683" i="1"/>
  <c r="H1598" i="1"/>
  <c r="G1598" i="1"/>
  <c r="H1606" i="1"/>
  <c r="G1606" i="1"/>
  <c r="H1626" i="1"/>
  <c r="G1626" i="1"/>
  <c r="H1642" i="1"/>
  <c r="G1642" i="1"/>
  <c r="H1658" i="1"/>
  <c r="G1658" i="1"/>
  <c r="H1674" i="1"/>
  <c r="G1674" i="1"/>
  <c r="F361" i="4"/>
  <c r="D647" i="4"/>
  <c r="F426" i="4"/>
  <c r="F526" i="4"/>
  <c r="D522" i="4"/>
  <c r="D1570" i="1"/>
  <c r="I35" i="3"/>
  <c r="D1576" i="1"/>
  <c r="I36" i="3"/>
  <c r="G1298" i="1"/>
  <c r="G1302" i="1"/>
  <c r="G1306" i="1"/>
  <c r="G1310" i="1"/>
  <c r="G1314" i="1"/>
  <c r="G1318" i="1"/>
  <c r="G1322" i="1"/>
  <c r="G1326" i="1"/>
  <c r="G1330" i="1"/>
  <c r="G1334" i="1"/>
  <c r="G1338" i="1"/>
  <c r="G1342" i="1"/>
  <c r="G1346" i="1"/>
  <c r="G1350" i="1"/>
  <c r="G1354" i="1"/>
  <c r="G1358" i="1"/>
  <c r="G1362" i="1"/>
  <c r="G1366" i="1"/>
  <c r="G1370" i="1"/>
  <c r="G1374" i="1"/>
  <c r="G1540" i="1"/>
  <c r="I1540" i="1" s="1"/>
  <c r="J1540" i="1"/>
  <c r="H1541" i="1"/>
  <c r="I1541" i="1" s="1"/>
  <c r="G1542" i="1"/>
  <c r="I1542" i="1" s="1"/>
  <c r="J1542" i="1"/>
  <c r="H1543" i="1"/>
  <c r="I1543" i="1" s="1"/>
  <c r="G1544" i="1"/>
  <c r="I1544" i="1" s="1"/>
  <c r="J1544" i="1"/>
  <c r="H1545" i="1"/>
  <c r="I1545" i="1" s="1"/>
  <c r="H1548" i="1"/>
  <c r="G1548" i="1"/>
  <c r="I1548" i="1" s="1"/>
  <c r="H1550" i="1"/>
  <c r="G1550" i="1"/>
  <c r="I1550" i="1" s="1"/>
  <c r="H1552" i="1"/>
  <c r="G1552" i="1"/>
  <c r="I1552" i="1" s="1"/>
  <c r="H1554" i="1"/>
  <c r="G1554" i="1"/>
  <c r="H1556" i="1"/>
  <c r="G1556" i="1"/>
  <c r="I1556" i="1" s="1"/>
  <c r="H1558" i="1"/>
  <c r="G1558" i="1"/>
  <c r="I1558" i="1" s="1"/>
  <c r="H1560" i="1"/>
  <c r="G1560" i="1"/>
  <c r="I1560" i="1" s="1"/>
  <c r="H1562" i="1"/>
  <c r="G1562" i="1"/>
  <c r="H1578" i="1"/>
  <c r="G1578" i="1"/>
  <c r="I1578" i="1" s="1"/>
  <c r="H1580" i="1"/>
  <c r="G1580" i="1"/>
  <c r="I1580" i="1" s="1"/>
  <c r="H1586" i="1"/>
  <c r="G1586" i="1"/>
  <c r="G1595" i="1"/>
  <c r="G1603" i="1"/>
  <c r="H1610" i="1"/>
  <c r="G1610" i="1"/>
  <c r="G1619" i="1"/>
  <c r="G1623" i="1"/>
  <c r="H1630" i="1"/>
  <c r="G1630" i="1"/>
  <c r="G1639" i="1"/>
  <c r="H1646" i="1"/>
  <c r="G1646" i="1"/>
  <c r="G1655" i="1"/>
  <c r="H1662" i="1"/>
  <c r="G1662" i="1"/>
  <c r="G1671" i="1"/>
  <c r="H1678" i="1"/>
  <c r="G1678" i="1"/>
  <c r="F44" i="4"/>
  <c r="D43" i="4"/>
  <c r="F203" i="4"/>
  <c r="D202" i="4"/>
  <c r="F99" i="6"/>
  <c r="D89" i="6"/>
  <c r="G1297" i="1"/>
  <c r="H1299" i="1"/>
  <c r="G1301" i="1"/>
  <c r="H1303" i="1"/>
  <c r="G1305" i="1"/>
  <c r="H1307" i="1"/>
  <c r="G1309" i="1"/>
  <c r="H1311" i="1"/>
  <c r="G1313" i="1"/>
  <c r="H1315" i="1"/>
  <c r="G1317" i="1"/>
  <c r="H1319" i="1"/>
  <c r="G1321"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H1379" i="1"/>
  <c r="H1383" i="1"/>
  <c r="H1387" i="1"/>
  <c r="H1391" i="1"/>
  <c r="H1395" i="1"/>
  <c r="H1399" i="1"/>
  <c r="H1403" i="1"/>
  <c r="H1407" i="1"/>
  <c r="H1411" i="1"/>
  <c r="H1415" i="1"/>
  <c r="H1419" i="1"/>
  <c r="H1423" i="1"/>
  <c r="H1427" i="1"/>
  <c r="H1431" i="1"/>
  <c r="H1435" i="1"/>
  <c r="H1439" i="1"/>
  <c r="H1443" i="1"/>
  <c r="H1447" i="1"/>
  <c r="H1451" i="1"/>
  <c r="H1455" i="1"/>
  <c r="H1459" i="1"/>
  <c r="H1463" i="1"/>
  <c r="H1467" i="1"/>
  <c r="H1471" i="1"/>
  <c r="H1475" i="1"/>
  <c r="H1479" i="1"/>
  <c r="H1483" i="1"/>
  <c r="H1487" i="1"/>
  <c r="H1491" i="1"/>
  <c r="H1495" i="1"/>
  <c r="H1499" i="1"/>
  <c r="H1503" i="1"/>
  <c r="H1507" i="1"/>
  <c r="H1511" i="1"/>
  <c r="H1515" i="1"/>
  <c r="H1519" i="1"/>
  <c r="H1523" i="1"/>
  <c r="H1527" i="1"/>
  <c r="H1531" i="1"/>
  <c r="H1535" i="1"/>
  <c r="H1573" i="1"/>
  <c r="G1573" i="1"/>
  <c r="H1575" i="1"/>
  <c r="G1575" i="1"/>
  <c r="G1583" i="1"/>
  <c r="H1590" i="1"/>
  <c r="G1590" i="1"/>
  <c r="G1599" i="1"/>
  <c r="G1607" i="1"/>
  <c r="H1614" i="1"/>
  <c r="G1614" i="1"/>
  <c r="G1627" i="1"/>
  <c r="H1634" i="1"/>
  <c r="G1634" i="1"/>
  <c r="G1643" i="1"/>
  <c r="H1650" i="1"/>
  <c r="G1650" i="1"/>
  <c r="G1659" i="1"/>
  <c r="H1666" i="1"/>
  <c r="G1666" i="1"/>
  <c r="G1675" i="1"/>
  <c r="H1682" i="1"/>
  <c r="G1682" i="1"/>
  <c r="D7" i="4"/>
  <c r="E49" i="4"/>
  <c r="F178" i="4"/>
  <c r="D164" i="4"/>
  <c r="F189" i="4"/>
  <c r="E273" i="4"/>
  <c r="D269" i="1" s="1"/>
  <c r="D308" i="4"/>
  <c r="F322" i="4"/>
  <c r="D321" i="4"/>
  <c r="F537" i="4"/>
  <c r="D536" i="4"/>
  <c r="G300" i="9"/>
  <c r="E300" i="9" s="1"/>
  <c r="B300" i="9" s="1"/>
  <c r="G176" i="9"/>
  <c r="E176" i="9" s="1"/>
  <c r="B176" i="9" s="1"/>
  <c r="F263" i="4"/>
  <c r="D262" i="4"/>
  <c r="F374" i="4"/>
  <c r="D373" i="4"/>
  <c r="D360" i="4" s="1"/>
  <c r="D648" i="4"/>
  <c r="F7" i="5"/>
  <c r="H22" i="3"/>
  <c r="E250" i="5"/>
  <c r="F130" i="6"/>
  <c r="D129" i="6"/>
  <c r="D5" i="7"/>
  <c r="H34" i="3"/>
  <c r="F194" i="4"/>
  <c r="D230" i="4"/>
  <c r="F237" i="4"/>
  <c r="F431" i="4"/>
  <c r="D430" i="4"/>
  <c r="F598" i="4"/>
  <c r="D597" i="4"/>
  <c r="G156" i="9"/>
  <c r="E156" i="9" s="1"/>
  <c r="B156" i="9" s="1"/>
  <c r="F607" i="4"/>
  <c r="F5" i="6"/>
  <c r="H27" i="3"/>
  <c r="F114" i="6"/>
  <c r="H30" i="3"/>
  <c r="E647" i="4"/>
  <c r="D641" i="1" s="1"/>
  <c r="F427" i="4"/>
  <c r="E466" i="4"/>
  <c r="D460" i="1" s="1"/>
  <c r="D479" i="4"/>
  <c r="D491" i="4"/>
  <c r="F585" i="4"/>
  <c r="D584" i="4"/>
  <c r="E597" i="4"/>
  <c r="D591" i="1" s="1"/>
  <c r="G315" i="9"/>
  <c r="E315" i="9" s="1"/>
  <c r="B315" i="9" s="1"/>
  <c r="F150" i="5"/>
  <c r="G314" i="9"/>
  <c r="E314" i="9" s="1"/>
  <c r="B314" i="9" s="1"/>
  <c r="G335" i="9"/>
  <c r="F177" i="5"/>
  <c r="H335" i="9"/>
  <c r="E176" i="5"/>
  <c r="F203" i="5"/>
  <c r="D202" i="5"/>
  <c r="D176" i="5" s="1"/>
  <c r="E141" i="6"/>
  <c r="H24" i="9"/>
  <c r="G24" i="9"/>
  <c r="E12" i="5"/>
  <c r="F70" i="5"/>
  <c r="D119" i="5"/>
  <c r="D250" i="5"/>
  <c r="D273" i="5"/>
  <c r="F276" i="5"/>
  <c r="E5" i="7"/>
  <c r="B35" i="9"/>
  <c r="F467" i="4"/>
  <c r="D466" i="4"/>
  <c r="E584" i="4"/>
  <c r="D578" i="1" s="1"/>
  <c r="D629" i="4"/>
  <c r="F636" i="4"/>
  <c r="F136" i="5"/>
  <c r="D135" i="5"/>
  <c r="G338" i="9"/>
  <c r="E338" i="9" s="1"/>
  <c r="B338" i="9" s="1"/>
  <c r="F218" i="5"/>
  <c r="F36" i="6"/>
  <c r="D35" i="6"/>
  <c r="D141" i="6" s="1"/>
  <c r="E313" i="9"/>
  <c r="B313" i="9" s="1"/>
  <c r="E336" i="9"/>
  <c r="B336" i="9" s="1"/>
  <c r="G309" i="9"/>
  <c r="H30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H309" i="9"/>
  <c r="G302" i="9"/>
  <c r="E302" i="9" s="1"/>
  <c r="B302" i="9" s="1"/>
  <c r="G180" i="9"/>
  <c r="H179" i="9"/>
  <c r="G301" i="9"/>
  <c r="E301" i="9" s="1"/>
  <c r="B301" i="9" s="1"/>
  <c r="L228" i="9"/>
  <c r="G225" i="9"/>
  <c r="E225" i="9" s="1"/>
  <c r="B225" i="9" s="1"/>
  <c r="G221" i="9"/>
  <c r="E221" i="9" s="1"/>
  <c r="B221" i="9" s="1"/>
  <c r="G217" i="9"/>
  <c r="E217" i="9" s="1"/>
  <c r="B217" i="9" s="1"/>
  <c r="G213" i="9"/>
  <c r="E213" i="9" s="1"/>
  <c r="B213" i="9" s="1"/>
  <c r="G209" i="9"/>
  <c r="E209" i="9" s="1"/>
  <c r="B209" i="9" s="1"/>
  <c r="G178" i="9"/>
  <c r="E178" i="9" s="1"/>
  <c r="B178" i="9" s="1"/>
  <c r="G174" i="9"/>
  <c r="E174" i="9" s="1"/>
  <c r="B174" i="9" s="1"/>
  <c r="G308" i="9"/>
  <c r="E308" i="9" s="1"/>
  <c r="B308" i="9" s="1"/>
  <c r="G226" i="9"/>
  <c r="E226" i="9" s="1"/>
  <c r="B226" i="9" s="1"/>
  <c r="G222" i="9"/>
  <c r="E222" i="9" s="1"/>
  <c r="B222" i="9" s="1"/>
  <c r="G218" i="9"/>
  <c r="E218" i="9" s="1"/>
  <c r="B218" i="9" s="1"/>
  <c r="G214" i="9"/>
  <c r="E214" i="9" s="1"/>
  <c r="B214" i="9" s="1"/>
  <c r="G210" i="9"/>
  <c r="E210" i="9" s="1"/>
  <c r="B210"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5" i="9"/>
  <c r="E175" i="9" s="1"/>
  <c r="B175" i="9" s="1"/>
  <c r="I10" i="9"/>
  <c r="B135" i="9"/>
  <c r="B139" i="9"/>
  <c r="B143" i="9"/>
  <c r="B147" i="9"/>
  <c r="B151" i="9"/>
  <c r="B155" i="9"/>
  <c r="B169" i="9"/>
  <c r="G208" i="9"/>
  <c r="E208" i="9" s="1"/>
  <c r="B208" i="9" s="1"/>
  <c r="G212" i="9"/>
  <c r="E212" i="9" s="1"/>
  <c r="B212" i="9" s="1"/>
  <c r="G216" i="9"/>
  <c r="E216" i="9" s="1"/>
  <c r="B216" i="9" s="1"/>
  <c r="G220" i="9"/>
  <c r="E220" i="9" s="1"/>
  <c r="B220" i="9" s="1"/>
  <c r="G224" i="9"/>
  <c r="E224" i="9" s="1"/>
  <c r="B224" i="9" s="1"/>
  <c r="M228" i="9"/>
  <c r="B171" i="9"/>
  <c r="G177" i="9"/>
  <c r="E177" i="9" s="1"/>
  <c r="B177" i="9" s="1"/>
  <c r="F233" i="9"/>
  <c r="B233" i="9" s="1"/>
  <c r="E165" i="9"/>
  <c r="B165" i="9" s="1"/>
  <c r="E173" i="9"/>
  <c r="B173" i="9" s="1"/>
  <c r="B242" i="9"/>
  <c r="B250" i="9"/>
  <c r="B258" i="9"/>
  <c r="B274" i="9"/>
  <c r="B290" i="9"/>
  <c r="F232" i="9"/>
  <c r="B232" i="9" s="1"/>
  <c r="E319" i="9"/>
  <c r="B319" i="9" s="1"/>
  <c r="E323" i="9"/>
  <c r="B323" i="9" s="1"/>
  <c r="E325" i="9"/>
  <c r="B325" i="9" s="1"/>
  <c r="E329" i="9"/>
  <c r="B329" i="9" s="1"/>
  <c r="B340" i="9"/>
  <c r="G1601" i="1" l="1"/>
  <c r="G1582" i="1"/>
  <c r="D44" i="8"/>
  <c r="G343" i="9" s="1"/>
  <c r="E343" i="9" s="1"/>
  <c r="B343" i="9" s="1"/>
  <c r="F228" i="9"/>
  <c r="E430" i="4"/>
  <c r="G425" i="1"/>
  <c r="E180" i="9"/>
  <c r="B180" i="9" s="1"/>
  <c r="E360" i="4"/>
  <c r="F360" i="4" s="1"/>
  <c r="E308" i="4"/>
  <c r="H304" i="1"/>
  <c r="E24" i="9"/>
  <c r="B24" i="9" s="1"/>
  <c r="F153" i="4"/>
  <c r="D149" i="1"/>
  <c r="F125" i="4"/>
  <c r="D121" i="1"/>
  <c r="G102" i="1"/>
  <c r="G78" i="1"/>
  <c r="E6" i="4"/>
  <c r="D2" i="1" s="1"/>
  <c r="G4" i="1"/>
  <c r="H4" i="1"/>
  <c r="D418" i="4"/>
  <c r="C355" i="1"/>
  <c r="H31" i="3"/>
  <c r="F141" i="6"/>
  <c r="C1536" i="1"/>
  <c r="D175" i="5"/>
  <c r="H24" i="3"/>
  <c r="F176" i="5"/>
  <c r="C1180" i="1"/>
  <c r="F250" i="5"/>
  <c r="H25" i="3"/>
  <c r="C1254" i="1"/>
  <c r="F430" i="4"/>
  <c r="C424" i="1"/>
  <c r="F230" i="4"/>
  <c r="C226" i="1"/>
  <c r="H269" i="1"/>
  <c r="G269" i="1"/>
  <c r="H1570" i="1"/>
  <c r="G1570" i="1"/>
  <c r="F134" i="4"/>
  <c r="C130" i="1"/>
  <c r="F466" i="4"/>
  <c r="C460" i="1"/>
  <c r="I33" i="3"/>
  <c r="D1537" i="1"/>
  <c r="F119" i="5"/>
  <c r="C1124" i="1"/>
  <c r="F491" i="4"/>
  <c r="C485" i="1"/>
  <c r="F321" i="4"/>
  <c r="C316" i="1"/>
  <c r="F7" i="4"/>
  <c r="D6" i="4"/>
  <c r="C3" i="1"/>
  <c r="I1575" i="1"/>
  <c r="F89" i="6"/>
  <c r="C1484" i="1"/>
  <c r="E152" i="4"/>
  <c r="E535" i="4"/>
  <c r="F647" i="4"/>
  <c r="C641" i="1"/>
  <c r="I1563" i="1"/>
  <c r="F135" i="5"/>
  <c r="C1140" i="1"/>
  <c r="E7" i="5"/>
  <c r="D1017" i="1"/>
  <c r="F129" i="6"/>
  <c r="C1524" i="1"/>
  <c r="H572" i="1"/>
  <c r="G572" i="1"/>
  <c r="B228" i="9"/>
  <c r="E309" i="9"/>
  <c r="B309" i="9" s="1"/>
  <c r="D69" i="5"/>
  <c r="G342" i="9"/>
  <c r="E342" i="9" s="1"/>
  <c r="E175" i="5"/>
  <c r="D1179" i="1" s="1"/>
  <c r="I24" i="3"/>
  <c r="H19" i="9"/>
  <c r="E19" i="9" s="1"/>
  <c r="B19" i="9" s="1"/>
  <c r="D1180" i="1"/>
  <c r="E335" i="9"/>
  <c r="B335" i="9" s="1"/>
  <c r="F479" i="4"/>
  <c r="C473" i="1"/>
  <c r="F597" i="4"/>
  <c r="C591" i="1"/>
  <c r="D355" i="1"/>
  <c r="I25" i="3"/>
  <c r="D1254" i="1"/>
  <c r="F648" i="4"/>
  <c r="C642" i="1"/>
  <c r="F262" i="4"/>
  <c r="C258" i="1"/>
  <c r="D535" i="4"/>
  <c r="D639" i="4" s="1"/>
  <c r="F536" i="4"/>
  <c r="C530" i="1"/>
  <c r="D152" i="4"/>
  <c r="F164" i="4"/>
  <c r="C160" i="1"/>
  <c r="F43" i="4"/>
  <c r="C39" i="1"/>
  <c r="H1576" i="1"/>
  <c r="G1576" i="1"/>
  <c r="F522" i="4"/>
  <c r="C516" i="1"/>
  <c r="H569" i="1"/>
  <c r="G569" i="1"/>
  <c r="I1567" i="1"/>
  <c r="F35" i="6"/>
  <c r="H28" i="3"/>
  <c r="C1430" i="1"/>
  <c r="G337" i="9"/>
  <c r="E337" i="9" s="1"/>
  <c r="B337" i="9" s="1"/>
  <c r="F202" i="5"/>
  <c r="C1206" i="1"/>
  <c r="F49" i="4"/>
  <c r="D45" i="1"/>
  <c r="F629" i="4"/>
  <c r="C623" i="1"/>
  <c r="F273" i="5"/>
  <c r="C1277" i="1"/>
  <c r="I31" i="3"/>
  <c r="D1536" i="1"/>
  <c r="C578" i="1"/>
  <c r="F584" i="4"/>
  <c r="G347" i="9"/>
  <c r="E347" i="9" s="1"/>
  <c r="G345" i="9"/>
  <c r="E345" i="9" s="1"/>
  <c r="H33" i="3"/>
  <c r="C1537" i="1"/>
  <c r="F373" i="4"/>
  <c r="C368" i="1"/>
  <c r="D417" i="4"/>
  <c r="F308" i="4"/>
  <c r="C303" i="1"/>
  <c r="I1573" i="1"/>
  <c r="F202" i="4"/>
  <c r="C198" i="1"/>
  <c r="G575" i="1"/>
  <c r="H575" i="1"/>
  <c r="I1565" i="1"/>
  <c r="F571" i="4"/>
  <c r="C565" i="1"/>
  <c r="K1480" i="9" l="1"/>
  <c r="I39" i="3"/>
  <c r="C1620" i="1"/>
  <c r="E639" i="4"/>
  <c r="D633" i="1" s="1"/>
  <c r="D424" i="1"/>
  <c r="E418" i="4"/>
  <c r="D413" i="1" s="1"/>
  <c r="D303" i="1"/>
  <c r="E417" i="4"/>
  <c r="D412" i="1" s="1"/>
  <c r="G149" i="1"/>
  <c r="H149" i="1"/>
  <c r="H121" i="1"/>
  <c r="G121" i="1"/>
  <c r="I17" i="3"/>
  <c r="E422" i="4"/>
  <c r="E643" i="4" s="1"/>
  <c r="F639" i="4"/>
  <c r="C633" i="1"/>
  <c r="H578" i="1"/>
  <c r="G578" i="1"/>
  <c r="H45" i="1"/>
  <c r="G45" i="1"/>
  <c r="H530" i="1"/>
  <c r="G530" i="1"/>
  <c r="H1140" i="1"/>
  <c r="G1140" i="1"/>
  <c r="H355" i="1"/>
  <c r="G355" i="1"/>
  <c r="B345" i="9"/>
  <c r="E344" i="9"/>
  <c r="I10" i="3" s="1"/>
  <c r="H623" i="1"/>
  <c r="G623" i="1"/>
  <c r="G1430" i="1"/>
  <c r="H1430" i="1"/>
  <c r="H9" i="3"/>
  <c r="H160" i="1"/>
  <c r="G160" i="1"/>
  <c r="G642" i="1"/>
  <c r="H642" i="1"/>
  <c r="G473" i="1"/>
  <c r="H473" i="1"/>
  <c r="F69" i="5"/>
  <c r="H23" i="3"/>
  <c r="C1074" i="1"/>
  <c r="D6" i="5"/>
  <c r="E640" i="4"/>
  <c r="D634" i="1" s="1"/>
  <c r="D529" i="1"/>
  <c r="H316" i="1"/>
  <c r="G316" i="1"/>
  <c r="H485" i="1"/>
  <c r="G485" i="1"/>
  <c r="H1124" i="1"/>
  <c r="G1124" i="1"/>
  <c r="H460" i="1"/>
  <c r="G460" i="1"/>
  <c r="G226" i="1"/>
  <c r="H226" i="1"/>
  <c r="H1180" i="1"/>
  <c r="G1180" i="1"/>
  <c r="G1536" i="1"/>
  <c r="H1536" i="1"/>
  <c r="F175" i="5"/>
  <c r="C1179" i="1"/>
  <c r="E346" i="9"/>
  <c r="B347" i="9"/>
  <c r="H1206" i="1"/>
  <c r="G1206" i="1"/>
  <c r="F535" i="4"/>
  <c r="D640" i="4"/>
  <c r="C529" i="1"/>
  <c r="G1017" i="1"/>
  <c r="H1017" i="1"/>
  <c r="E299" i="4"/>
  <c r="I18" i="3"/>
  <c r="D148" i="1"/>
  <c r="G3" i="1"/>
  <c r="H3" i="1"/>
  <c r="H1254" i="1"/>
  <c r="G1254" i="1"/>
  <c r="F418" i="4"/>
  <c r="C413" i="1"/>
  <c r="F417" i="4"/>
  <c r="C412" i="1"/>
  <c r="E341" i="9"/>
  <c r="B342" i="9"/>
  <c r="G1524" i="1"/>
  <c r="H1524" i="1"/>
  <c r="H368" i="1"/>
  <c r="G368" i="1"/>
  <c r="H565" i="1"/>
  <c r="G565" i="1"/>
  <c r="H303" i="1"/>
  <c r="G303" i="1"/>
  <c r="H198" i="1"/>
  <c r="G198" i="1"/>
  <c r="G1537" i="1"/>
  <c r="H1537" i="1"/>
  <c r="H1277" i="1"/>
  <c r="G1277" i="1"/>
  <c r="G516" i="1"/>
  <c r="H516" i="1"/>
  <c r="H39" i="1"/>
  <c r="G39" i="1"/>
  <c r="D299" i="4"/>
  <c r="F152" i="4"/>
  <c r="H18" i="3"/>
  <c r="C148" i="1"/>
  <c r="G258" i="1"/>
  <c r="H258" i="1"/>
  <c r="G591" i="1"/>
  <c r="H591" i="1"/>
  <c r="E6" i="5"/>
  <c r="I22" i="3"/>
  <c r="D1012" i="1"/>
  <c r="H641" i="1"/>
  <c r="G641" i="1"/>
  <c r="G1484" i="1"/>
  <c r="H1484" i="1"/>
  <c r="D300" i="4"/>
  <c r="F6" i="4"/>
  <c r="H17" i="3"/>
  <c r="D422" i="4"/>
  <c r="C2" i="1"/>
  <c r="G1620" i="1"/>
  <c r="H1620" i="1"/>
  <c r="H11" i="3"/>
  <c r="G130" i="1"/>
  <c r="H130" i="1"/>
  <c r="H424" i="1"/>
  <c r="G424" i="1"/>
  <c r="D417" i="1" l="1"/>
  <c r="N3" i="9"/>
  <c r="I11" i="3"/>
  <c r="G412" i="1"/>
  <c r="H412" i="1"/>
  <c r="H1179" i="1"/>
  <c r="G1179" i="1"/>
  <c r="K3" i="9"/>
  <c r="I9" i="3"/>
  <c r="D637" i="1"/>
  <c r="H2" i="1"/>
  <c r="G2" i="1"/>
  <c r="G1012" i="1"/>
  <c r="H1012" i="1"/>
  <c r="H529" i="1"/>
  <c r="G529" i="1"/>
  <c r="H633" i="1"/>
  <c r="G633" i="1"/>
  <c r="F300" i="4"/>
  <c r="C296" i="1"/>
  <c r="H299" i="9"/>
  <c r="D1011" i="1"/>
  <c r="D423" i="4"/>
  <c r="D301" i="4"/>
  <c r="F299" i="4"/>
  <c r="C295" i="1"/>
  <c r="H1074" i="1"/>
  <c r="G1074" i="1"/>
  <c r="F422" i="4"/>
  <c r="D643" i="4"/>
  <c r="C417" i="1"/>
  <c r="H148" i="1"/>
  <c r="G148" i="1"/>
  <c r="H413" i="1"/>
  <c r="G413" i="1"/>
  <c r="E301" i="4"/>
  <c r="D297" i="1" s="1"/>
  <c r="E423" i="4"/>
  <c r="D295" i="1"/>
  <c r="E300" i="4"/>
  <c r="D296" i="1" s="1"/>
  <c r="F640" i="4"/>
  <c r="C634" i="1"/>
  <c r="G306" i="9"/>
  <c r="E306" i="9" s="1"/>
  <c r="B306" i="9" s="1"/>
  <c r="G299" i="9"/>
  <c r="F6" i="5"/>
  <c r="C1011" i="1"/>
  <c r="H634" i="1" l="1"/>
  <c r="G634" i="1"/>
  <c r="D645" i="4"/>
  <c r="F643" i="4"/>
  <c r="C637" i="1"/>
  <c r="D644" i="4"/>
  <c r="D425" i="4"/>
  <c r="F423" i="4"/>
  <c r="C418" i="1"/>
  <c r="G20" i="9"/>
  <c r="H8" i="3"/>
  <c r="G1011" i="1"/>
  <c r="H1011" i="1"/>
  <c r="E644" i="4"/>
  <c r="E425" i="4"/>
  <c r="D420" i="1" s="1"/>
  <c r="H20" i="9"/>
  <c r="D418" i="1"/>
  <c r="E424" i="4"/>
  <c r="D419" i="1" s="1"/>
  <c r="H295" i="1"/>
  <c r="G295" i="1"/>
  <c r="D424" i="4"/>
  <c r="E299" i="9"/>
  <c r="G417" i="1"/>
  <c r="H417" i="1"/>
  <c r="F301" i="4"/>
  <c r="C297" i="1"/>
  <c r="G296" i="1"/>
  <c r="H296" i="1"/>
  <c r="M3" i="9" l="1"/>
  <c r="F425" i="4"/>
  <c r="C420" i="1"/>
  <c r="F645" i="4"/>
  <c r="C639" i="1"/>
  <c r="H297" i="1"/>
  <c r="G297" i="1"/>
  <c r="B299" i="9"/>
  <c r="E646" i="4"/>
  <c r="D638" i="1"/>
  <c r="E645" i="4"/>
  <c r="E20" i="9"/>
  <c r="B20" i="9" s="1"/>
  <c r="D646" i="4"/>
  <c r="F644" i="4"/>
  <c r="C638" i="1"/>
  <c r="F424" i="4"/>
  <c r="C419" i="1"/>
  <c r="G418" i="1"/>
  <c r="H418" i="1"/>
  <c r="H637" i="1"/>
  <c r="G637" i="1"/>
  <c r="G420" i="1" l="1"/>
  <c r="H420" i="1"/>
  <c r="H638" i="1"/>
  <c r="G638" i="1"/>
  <c r="E649" i="4"/>
  <c r="D639" i="1"/>
  <c r="H639" i="1" s="1"/>
  <c r="G419" i="1"/>
  <c r="H419" i="1"/>
  <c r="D650" i="4"/>
  <c r="F646" i="4"/>
  <c r="C640" i="1"/>
  <c r="E650" i="4"/>
  <c r="D640" i="1"/>
  <c r="D649" i="4"/>
  <c r="H333" i="9"/>
  <c r="G333" i="9"/>
  <c r="E333" i="9" s="1"/>
  <c r="F650" i="4" l="1"/>
  <c r="H20" i="3"/>
  <c r="C644" i="1"/>
  <c r="B333" i="9"/>
  <c r="E298" i="9"/>
  <c r="I8" i="3" s="1"/>
  <c r="I20" i="3"/>
  <c r="D644" i="1"/>
  <c r="G297" i="9"/>
  <c r="E297" i="9" s="1"/>
  <c r="B297" i="9" s="1"/>
  <c r="H640" i="1"/>
  <c r="G640" i="1"/>
  <c r="F649" i="4"/>
  <c r="H19" i="3"/>
  <c r="C643" i="1"/>
  <c r="G639" i="1"/>
  <c r="I19" i="3"/>
  <c r="D643" i="1"/>
  <c r="H7" i="3" s="1"/>
  <c r="J3" i="9" l="1"/>
  <c r="G644" i="1"/>
  <c r="H644" i="1"/>
  <c r="H643" i="1"/>
  <c r="G643" i="1"/>
  <c r="L293" i="9" l="1"/>
  <c r="F293" i="9" s="1"/>
  <c r="H295" i="9"/>
  <c r="H18" i="9"/>
  <c r="H22" i="9"/>
  <c r="G18" i="9"/>
  <c r="M15" i="9"/>
  <c r="I12" i="9"/>
  <c r="H21" i="9"/>
  <c r="I17" i="9"/>
  <c r="J11" i="9"/>
  <c r="I8" i="9"/>
  <c r="G295" i="9"/>
  <c r="K10" i="9"/>
  <c r="J7" i="9"/>
  <c r="G16" i="9"/>
  <c r="K6" i="9"/>
  <c r="I5" i="9"/>
  <c r="K11" i="9"/>
  <c r="H16" i="9"/>
  <c r="J5" i="9"/>
  <c r="L16" i="9"/>
  <c r="J6" i="9"/>
  <c r="I11" i="9"/>
  <c r="H17" i="9"/>
  <c r="K7" i="9"/>
  <c r="J12" i="9"/>
  <c r="J17" i="9"/>
  <c r="I6" i="9"/>
  <c r="K12" i="9"/>
  <c r="G17" i="9"/>
  <c r="I7" i="9"/>
  <c r="K13" i="9"/>
  <c r="K9" i="9"/>
  <c r="G21" i="9"/>
  <c r="I9" i="9"/>
  <c r="J9" i="9"/>
  <c r="H15" i="9"/>
  <c r="J8" i="9"/>
  <c r="I13" i="9"/>
  <c r="K8" i="9"/>
  <c r="J13" i="9"/>
  <c r="L15" i="9"/>
  <c r="F15" i="9" s="1"/>
  <c r="G22" i="9"/>
  <c r="G15" i="9"/>
  <c r="K5" i="9"/>
  <c r="J10" i="9"/>
  <c r="M16" i="9"/>
  <c r="E6" i="9" l="1"/>
  <c r="B6" i="9" s="1"/>
  <c r="E295" i="9"/>
  <c r="B295" i="9" s="1"/>
  <c r="E15" i="9"/>
  <c r="B15" i="9" s="1"/>
  <c r="E10" i="9"/>
  <c r="B10" i="9" s="1"/>
  <c r="E7" i="9"/>
  <c r="B7" i="9" s="1"/>
  <c r="E11" i="9"/>
  <c r="B11" i="9" s="1"/>
  <c r="E16" i="9"/>
  <c r="E12" i="9"/>
  <c r="B12" i="9" s="1"/>
  <c r="E22" i="9"/>
  <c r="B22" i="9" s="1"/>
  <c r="E8" i="9"/>
  <c r="B8" i="9" s="1"/>
  <c r="E21" i="9"/>
  <c r="B21" i="9" s="1"/>
  <c r="E17" i="9"/>
  <c r="B17" i="9" s="1"/>
  <c r="E13" i="9"/>
  <c r="B13" i="9" s="1"/>
  <c r="E9" i="9"/>
  <c r="B9" i="9" s="1"/>
  <c r="F16" i="9"/>
  <c r="E5" i="9"/>
  <c r="E18" i="9"/>
  <c r="B18" i="9" s="1"/>
  <c r="B293" i="9"/>
  <c r="F23" i="9"/>
  <c r="E23" i="9" l="1"/>
  <c r="I7" i="3" s="1"/>
  <c r="B16" i="9"/>
  <c r="F14" i="9"/>
  <c r="F3" i="9" s="1"/>
  <c r="B5" i="9"/>
  <c r="E4" i="9"/>
  <c r="E14" i="9"/>
  <c r="I13" i="3" s="1"/>
  <c r="E3" i="9" l="1"/>
</calcChain>
</file>

<file path=xl/sharedStrings.xml><?xml version="1.0" encoding="utf-8"?>
<sst xmlns="http://schemas.openxmlformats.org/spreadsheetml/2006/main" count="4719" uniqueCount="3654">
  <si>
    <t>Obveznik:</t>
  </si>
  <si>
    <t>9691 - O.Š. MLADOST, JAKŠIĆ</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</si>
  <si>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</si>
  <si>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</si>
  <si>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</si>
  <si>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</si>
  <si>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</si>
  <si>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</si>
  <si>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</si>
  <si>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</si>
  <si>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</si>
  <si>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</si>
  <si>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</si>
  <si>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</si>
  <si>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</si>
  <si>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</si>
  <si>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</si>
  <si>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</si>
  <si>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</si>
  <si>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</si>
  <si>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</si>
  <si>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</si>
  <si>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</si>
  <si>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</si>
  <si>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</si>
  <si>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</si>
  <si>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</si>
  <si>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</si>
  <si>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</si>
  <si>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</si>
  <si>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</si>
  <si>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</si>
  <si>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</si>
  <si>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</si>
  <si>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</si>
  <si>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</si>
  <si>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</si>
  <si>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</si>
  <si>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</si>
  <si>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</si>
  <si>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</si>
  <si>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</si>
  <si>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</si>
  <si>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</si>
  <si>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</si>
  <si>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</si>
  <si>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</si>
  <si>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</si>
  <si>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</si>
  <si>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</si>
  <si>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</si>
  <si>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</si>
  <si>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</si>
  <si>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</si>
  <si>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</si>
  <si>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</si>
  <si>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</si>
  <si>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</si>
  <si>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</si>
  <si>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</si>
  <si>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</si>
  <si>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</si>
  <si>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</si>
  <si>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</si>
  <si>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</si>
  <si>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</si>
  <si>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</si>
  <si>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</si>
  <si>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</si>
  <si>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</si>
  <si>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</si>
  <si>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</si>
  <si>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</si>
  <si>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</si>
  <si>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</si>
  <si>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</si>
  <si>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</si>
  <si>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</si>
  <si>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</si>
  <si>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</si>
  <si>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</si>
  <si>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</si>
  <si>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</si>
  <si>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</si>
  <si>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</si>
  <si>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</si>
  <si>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</si>
  <si>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</si>
  <si>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</si>
  <si>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</si>
  <si>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</si>
  <si>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</si>
  <si>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</si>
  <si>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</si>
  <si>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</si>
  <si>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</si>
  <si>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</si>
  <si>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</si>
  <si>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</si>
  <si>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</si>
  <si>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</si>
  <si>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</si>
  <si>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</si>
  <si>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</si>
  <si>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</si>
  <si>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</si>
  <si>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</si>
  <si>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</si>
  <si>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</si>
  <si>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</si>
  <si>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</si>
  <si>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</si>
  <si>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</si>
  <si>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</si>
  <si>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</si>
  <si>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</si>
  <si>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</si>
  <si>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</si>
  <si>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</si>
  <si>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</si>
  <si>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</si>
  <si>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</si>
  <si>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</si>
  <si>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</si>
  <si>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</si>
  <si>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</si>
  <si>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</si>
  <si>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</si>
  <si>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</si>
  <si>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</si>
  <si>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</si>
  <si>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</si>
  <si>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</si>
  <si>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</si>
  <si>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</si>
  <si>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</si>
  <si>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</si>
  <si>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</si>
  <si>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</si>
  <si>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</si>
  <si>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</si>
  <si>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</si>
  <si>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</si>
  <si>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</si>
  <si>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</si>
  <si>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</si>
  <si>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</si>
  <si>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</si>
  <si>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</si>
  <si>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</si>
  <si>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</si>
  <si>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</si>
  <si>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</si>
  <si>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</si>
  <si>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</si>
  <si>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</si>
  <si>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</si>
  <si>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</si>
  <si>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</si>
  <si>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</si>
  <si>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</si>
  <si>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</si>
  <si>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</si>
  <si>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</si>
  <si>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</si>
  <si>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</si>
  <si>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</si>
  <si>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</si>
  <si>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</si>
  <si>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</si>
  <si>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</si>
  <si>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</si>
  <si>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</si>
  <si>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</si>
  <si>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</si>
  <si>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</si>
  <si>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</si>
  <si>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</si>
  <si>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</si>
  <si>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</si>
  <si>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</si>
  <si>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</si>
  <si>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</si>
  <si>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</si>
  <si>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</si>
  <si>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</si>
  <si>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</si>
  <si>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</si>
  <si>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</si>
  <si>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</si>
  <si>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</si>
  <si>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</si>
  <si>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</si>
  <si>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</si>
  <si>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</si>
  <si>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</si>
  <si>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</si>
  <si>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</si>
  <si>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</si>
  <si>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</si>
  <si>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</si>
  <si>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</si>
  <si>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</si>
  <si>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</si>
  <si>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</si>
  <si>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</si>
  <si>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</si>
  <si>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</si>
  <si>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</si>
  <si>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</si>
  <si>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</si>
  <si>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</si>
  <si>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</si>
  <si>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</si>
  <si>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</si>
  <si>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</si>
  <si>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</si>
  <si>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</si>
  <si>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</si>
  <si>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</si>
  <si>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</si>
  <si>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</si>
  <si>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</si>
  <si>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</si>
  <si>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</si>
  <si>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</si>
  <si>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</si>
  <si>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</si>
  <si>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</si>
  <si>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</si>
  <si>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</si>
  <si>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</si>
  <si>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</si>
  <si>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</si>
  <si>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</si>
  <si>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</si>
  <si>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</si>
  <si>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</si>
  <si>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</si>
  <si>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</si>
  <si>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</si>
  <si>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</si>
  <si>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</si>
  <si>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</si>
  <si>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</si>
  <si>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</si>
  <si>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</si>
  <si>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</si>
  <si>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</si>
  <si>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</si>
  <si>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</si>
  <si>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</si>
  <si>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</si>
  <si>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</si>
  <si>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</si>
  <si>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</si>
  <si>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</si>
  <si>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</si>
  <si>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</si>
  <si>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</si>
  <si>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</si>
  <si>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</si>
  <si>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</si>
  <si>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</si>
  <si>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</si>
  <si>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</si>
  <si>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</si>
  <si>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</si>
  <si>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</si>
  <si>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</si>
  <si>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</si>
  <si>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</si>
  <si>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</si>
  <si>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</si>
  <si>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</si>
  <si>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</si>
  <si>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</si>
  <si>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</si>
  <si>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</si>
  <si>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</si>
  <si>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</si>
  <si>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</si>
  <si>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</si>
  <si>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</si>
  <si>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</si>
  <si>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</si>
  <si>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</si>
  <si>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</si>
  <si>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</si>
  <si>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</si>
  <si>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</si>
  <si>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</si>
  <si>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</si>
  <si>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</si>
  <si>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</si>
  <si>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</si>
  <si>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</si>
  <si>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</si>
  <si>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</si>
  <si>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</si>
  <si>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</si>
  <si>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</si>
  <si>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</si>
  <si>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</si>
  <si>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</si>
  <si>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</si>
  <si>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</si>
  <si>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</si>
  <si>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</si>
  <si>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</si>
  <si>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</si>
  <si>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</si>
  <si>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</si>
  <si>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</si>
  <si>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</si>
  <si>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</si>
  <si>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</si>
  <si>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</si>
  <si>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</si>
  <si>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</si>
  <si>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</si>
  <si>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</si>
  <si>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</si>
  <si>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</si>
  <si>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</si>
  <si>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</si>
  <si>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</si>
  <si>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</si>
  <si>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</si>
  <si>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</si>
  <si>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</si>
  <si>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</si>
  <si>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</si>
  <si>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</si>
  <si>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</si>
  <si>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</si>
  <si>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</si>
  <si>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</si>
  <si>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</si>
  <si>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</si>
  <si>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</si>
  <si>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</si>
  <si>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</si>
  <si>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</si>
  <si>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</si>
  <si>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</si>
  <si>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</si>
  <si>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</si>
  <si>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</si>
  <si>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</si>
  <si>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</si>
  <si>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</si>
  <si>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</si>
  <si>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</si>
  <si>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</si>
  <si>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</si>
  <si>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</si>
  <si>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</si>
  <si>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</si>
  <si>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</si>
  <si>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</si>
  <si>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</si>
  <si>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</si>
  <si>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</si>
  <si>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</si>
  <si>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</si>
  <si>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</si>
  <si>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</si>
  <si>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</si>
  <si>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</si>
  <si>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</si>
  <si>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</si>
  <si>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</si>
  <si>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</si>
  <si>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</si>
  <si>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</si>
  <si>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</si>
  <si>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</si>
  <si>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</si>
  <si>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</si>
  <si>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</si>
  <si>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</si>
  <si>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</si>
  <si>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</si>
  <si>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</si>
  <si>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</si>
  <si>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</si>
  <si>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</si>
  <si>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</si>
  <si>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</si>
  <si>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</si>
  <si>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</si>
  <si>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</si>
  <si>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</si>
  <si>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</si>
  <si>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</si>
  <si>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</si>
  <si>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</si>
  <si>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</si>
  <si>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</si>
  <si>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</si>
  <si>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</si>
  <si>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</si>
  <si>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</si>
  <si>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</si>
  <si>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</si>
  <si>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</si>
  <si>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</si>
  <si>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</si>
  <si>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</si>
  <si>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</si>
  <si>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</si>
  <si>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</si>
  <si>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</si>
  <si>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</si>
  <si>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</si>
  <si>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</si>
  <si>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</si>
  <si>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</si>
  <si>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</si>
  <si>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</si>
  <si>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</si>
  <si>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</si>
  <si>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</si>
  <si>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</si>
  <si>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</si>
  <si>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</si>
  <si>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</si>
  <si>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</si>
  <si>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</si>
  <si>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</si>
  <si>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</si>
  <si>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</si>
  <si>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</si>
  <si>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</si>
  <si>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</si>
  <si>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</si>
  <si>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</si>
  <si>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</si>
  <si>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</si>
  <si>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</si>
  <si>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</si>
  <si>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</si>
  <si>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</si>
  <si>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</si>
  <si>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</si>
  <si>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</si>
  <si>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</si>
  <si>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</si>
  <si>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</si>
  <si>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</si>
  <si>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</si>
  <si>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</si>
  <si>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</si>
  <si>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</si>
  <si>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</si>
  <si>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</si>
  <si>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</si>
  <si>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</si>
  <si>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</si>
  <si>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</si>
  <si>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</si>
  <si>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</si>
  <si>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</si>
  <si>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</si>
  <si>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</si>
  <si>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</si>
  <si>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</si>
  <si>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</si>
  <si>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</si>
  <si>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</si>
  <si>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</si>
  <si>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</si>
  <si>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</si>
  <si>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</si>
  <si>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</si>
  <si>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</si>
  <si>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</si>
  <si>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</si>
  <si>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</si>
  <si>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</si>
  <si>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</si>
  <si>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</si>
  <si>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</si>
  <si>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</si>
  <si>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</si>
  <si>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</si>
  <si>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</si>
  <si>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</si>
  <si>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</si>
  <si>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</si>
  <si>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</si>
  <si>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</si>
  <si>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</si>
  <si>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</si>
  <si>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</si>
  <si>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</si>
  <si>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</si>
  <si>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</si>
  <si>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</si>
  <si>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</si>
  <si>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</si>
  <si>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</si>
  <si>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</si>
  <si>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</si>
  <si>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</si>
  <si>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</si>
  <si>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</si>
  <si>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</si>
  <si>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</si>
  <si>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</si>
  <si>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</si>
  <si>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</si>
  <si>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</si>
  <si>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</si>
  <si>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</si>
  <si>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</si>
  <si>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</si>
  <si>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</si>
  <si>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</si>
  <si>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</si>
  <si>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</si>
  <si>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</si>
  <si>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</si>
  <si>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</si>
  <si>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</si>
  <si>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</si>
  <si>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</si>
  <si>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</si>
  <si>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</si>
  <si>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</si>
  <si>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</si>
  <si>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</si>
  <si>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</si>
  <si>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</si>
  <si>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</si>
  <si>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</si>
  <si>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</si>
  <si>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</si>
  <si>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</si>
  <si>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</si>
  <si>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</si>
  <si>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</si>
  <si>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</si>
  <si>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</si>
  <si>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</si>
  <si>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</si>
  <si>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</si>
  <si>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</si>
  <si>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</si>
  <si>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</si>
  <si>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</si>
  <si>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</si>
  <si>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</si>
  <si>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</si>
  <si>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</si>
  <si>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</si>
  <si>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</si>
  <si>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</si>
  <si>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</si>
  <si>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</si>
  <si>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</si>
  <si>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</si>
  <si>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</si>
  <si>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</si>
  <si>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</si>
  <si>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</si>
  <si>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</si>
  <si>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</si>
  <si>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</si>
  <si>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</si>
  <si>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</si>
  <si>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</si>
  <si>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</si>
  <si>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</si>
  <si>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</si>
  <si>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</si>
  <si>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</si>
  <si>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</si>
  <si>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</si>
  <si>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</si>
  <si>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</si>
  <si>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</si>
  <si>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</si>
  <si>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</si>
  <si>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</si>
  <si>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</si>
  <si>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</si>
  <si>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</si>
  <si>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</si>
  <si>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</si>
  <si>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</si>
  <si>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</si>
  <si>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</si>
  <si>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</si>
  <si>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</si>
  <si>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</si>
  <si>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</si>
  <si>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</si>
  <si>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</si>
  <si>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</si>
  <si>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</si>
  <si>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</si>
  <si>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</si>
  <si>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</si>
  <si>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</si>
  <si>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</si>
  <si>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</si>
  <si>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</si>
  <si>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</si>
  <si>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</si>
  <si>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</si>
  <si>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</si>
  <si>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</si>
  <si>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</si>
  <si>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</si>
  <si>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</si>
  <si>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</si>
  <si>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</si>
  <si>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</si>
  <si>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</si>
  <si>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</si>
  <si>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</si>
  <si>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</si>
  <si>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</si>
  <si>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</si>
  <si>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</si>
  <si>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</si>
  <si>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</si>
  <si>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</si>
  <si>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</si>
  <si>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</si>
  <si>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</si>
  <si>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</si>
  <si>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</si>
  <si>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</si>
  <si>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</si>
  <si>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</si>
  <si>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</si>
  <si>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</si>
  <si>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</si>
  <si>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</si>
  <si>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</si>
  <si>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</si>
  <si>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</si>
  <si>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</si>
  <si>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</si>
  <si>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</si>
  <si>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</si>
  <si>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</si>
  <si>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</si>
  <si>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</si>
  <si>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</si>
  <si>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</si>
  <si>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</si>
  <si>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</si>
  <si>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</si>
  <si>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</si>
  <si>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</si>
  <si>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</si>
  <si>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</si>
  <si>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</si>
  <si>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</si>
  <si>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</si>
  <si>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</si>
  <si>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</si>
  <si>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</si>
  <si>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</si>
  <si>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</si>
  <si>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</si>
  <si>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</si>
  <si>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</si>
  <si>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</si>
  <si>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</si>
  <si>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</si>
  <si>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</si>
  <si>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</si>
  <si>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</si>
  <si>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</si>
  <si>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</si>
  <si>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</si>
  <si>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</si>
  <si>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</si>
  <si>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</si>
  <si>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</si>
  <si>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</si>
  <si>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</si>
  <si>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</si>
  <si>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</si>
  <si>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</si>
  <si>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</si>
  <si>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</si>
  <si>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</si>
  <si>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</si>
  <si>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</si>
  <si>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</si>
  <si>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</si>
  <si>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</si>
  <si>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</si>
  <si>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</si>
  <si>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</si>
  <si>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</si>
  <si>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</si>
  <si>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</si>
  <si>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</si>
  <si>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</si>
  <si>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</si>
  <si>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</si>
  <si>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</si>
  <si>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</si>
  <si>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</si>
  <si>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</si>
  <si>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</si>
  <si>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</si>
  <si>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</si>
  <si>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</si>
  <si>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</si>
  <si>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</si>
  <si>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</si>
  <si>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</si>
  <si>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</si>
  <si>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</si>
  <si>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</si>
  <si>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</si>
  <si>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</si>
  <si>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</si>
  <si>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</si>
  <si>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</si>
  <si>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</si>
  <si>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</si>
  <si>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</si>
  <si>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</si>
  <si>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</si>
  <si>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</si>
  <si>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</si>
  <si>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</si>
  <si>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</si>
  <si>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</si>
  <si>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</si>
  <si>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</si>
  <si>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</si>
  <si>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</si>
  <si>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</si>
  <si>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</si>
  <si>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</si>
  <si>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</si>
  <si>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</si>
  <si>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</si>
  <si>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</si>
  <si>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</si>
  <si>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</si>
  <si>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</si>
  <si>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</si>
  <si>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</si>
  <si>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</si>
  <si>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</si>
  <si>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</si>
  <si>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</si>
  <si>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</si>
  <si>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</si>
  <si>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</si>
  <si>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</si>
  <si>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</si>
  <si>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</si>
  <si>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</si>
  <si>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</si>
  <si>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</si>
  <si>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</si>
  <si>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</si>
  <si>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</si>
  <si>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</si>
  <si>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</si>
  <si>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</si>
  <si>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</si>
  <si>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</si>
  <si>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</si>
  <si>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</si>
  <si>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</si>
  <si>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</si>
  <si>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</si>
  <si>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</si>
  <si>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</si>
  <si>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</si>
  <si>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</si>
  <si>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</si>
  <si>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</si>
  <si>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</si>
  <si>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</si>
  <si>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</si>
  <si>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</si>
  <si>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</si>
  <si>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</si>
  <si>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</si>
  <si>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</si>
  <si>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</si>
  <si>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</si>
  <si>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</si>
  <si>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</si>
  <si>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</si>
  <si>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</si>
  <si>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</si>
  <si>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</si>
  <si>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</si>
  <si>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</si>
  <si>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</si>
  <si>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</si>
  <si>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</si>
  <si>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</si>
  <si>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</si>
  <si>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</si>
  <si>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</si>
  <si>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</si>
  <si>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</si>
  <si>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</si>
  <si>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</si>
  <si>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</si>
  <si>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</si>
  <si>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</si>
  <si>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</si>
  <si>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</si>
  <si>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</si>
  <si>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</si>
  <si>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</si>
  <si>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</si>
  <si>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</si>
  <si>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</si>
  <si>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</si>
  <si>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</si>
  <si>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</si>
  <si>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</si>
  <si>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</si>
  <si>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</si>
  <si>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</si>
  <si>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</si>
  <si>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</si>
  <si>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</si>
  <si>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</si>
  <si>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</si>
  <si>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</si>
  <si>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</si>
  <si>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</si>
  <si>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</si>
  <si>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</si>
  <si>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</si>
  <si>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</si>
  <si>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</si>
  <si>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</si>
  <si>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</si>
  <si>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</si>
  <si>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</si>
  <si>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</si>
  <si>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</si>
  <si>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</si>
  <si>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</si>
  <si>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</si>
  <si>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</si>
  <si>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</si>
  <si>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</si>
  <si>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</si>
  <si>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</si>
  <si>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</si>
  <si>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</si>
  <si>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</si>
  <si>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</si>
  <si>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</si>
  <si>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</si>
  <si>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</si>
  <si>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</si>
  <si>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</si>
  <si>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</si>
  <si>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</si>
  <si>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</si>
  <si>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</si>
  <si>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</si>
  <si>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</si>
  <si>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</si>
  <si>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</si>
  <si>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</si>
  <si>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</si>
  <si>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</si>
  <si>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</si>
  <si>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</si>
  <si>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</si>
  <si>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</si>
  <si>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</si>
  <si>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</si>
  <si>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</si>
  <si>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</si>
  <si>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</si>
  <si>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</si>
  <si>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</si>
  <si>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</si>
  <si>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</si>
  <si>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</si>
  <si>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</si>
  <si>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</si>
  <si>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</si>
  <si>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</si>
  <si>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</si>
  <si>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</si>
  <si>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</si>
  <si>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</si>
  <si>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</si>
  <si>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</si>
  <si>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</si>
  <si>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</si>
  <si>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</si>
  <si>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</si>
  <si>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</si>
  <si>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</si>
  <si>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</si>
  <si>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</si>
  <si>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</si>
  <si>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</si>
  <si>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</si>
  <si>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</si>
  <si>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</si>
  <si>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</si>
  <si>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</si>
  <si>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</si>
  <si>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</si>
  <si>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</si>
  <si>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</si>
  <si>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</si>
  <si>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</si>
  <si>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</si>
  <si>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</si>
  <si>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</si>
  <si>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</si>
  <si>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</si>
  <si>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</si>
  <si>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</si>
  <si>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</si>
  <si>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</si>
  <si>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</si>
  <si>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</si>
  <si>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</si>
  <si>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</si>
  <si>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</si>
  <si>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</si>
  <si>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</si>
  <si>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</si>
  <si>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</si>
  <si>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</si>
  <si>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</si>
  <si>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</si>
  <si>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</si>
  <si>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</si>
  <si>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</si>
  <si>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</si>
  <si>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</si>
  <si>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</si>
  <si>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</si>
  <si>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</si>
  <si>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</si>
  <si>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</si>
  <si>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</si>
  <si>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</si>
  <si>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</si>
  <si>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</si>
  <si>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</si>
  <si>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</si>
  <si>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</si>
  <si>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</si>
  <si>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</si>
  <si>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</si>
  <si>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</si>
  <si>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</si>
  <si>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</si>
  <si>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</si>
  <si>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</si>
  <si>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</si>
  <si>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</si>
  <si>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</si>
  <si>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</si>
  <si>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</si>
  <si>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</si>
  <si>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</si>
  <si>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</si>
  <si>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</si>
  <si>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</si>
  <si>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</si>
  <si>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</si>
  <si>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</si>
  <si>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</si>
  <si>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</si>
  <si>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</si>
  <si>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</si>
  <si>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</si>
  <si>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</si>
  <si>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</si>
  <si>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</si>
  <si>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</si>
  <si>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</si>
  <si>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</si>
  <si>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</si>
  <si>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</si>
  <si>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</si>
  <si>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</si>
  <si>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</si>
  <si>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</si>
  <si>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</si>
  <si>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</si>
  <si>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</si>
  <si>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</si>
  <si>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</si>
  <si>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</si>
  <si>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</si>
  <si>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</si>
  <si>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</si>
  <si>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</si>
  <si>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</si>
  <si>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</si>
  <si>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</si>
  <si>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</si>
  <si>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</si>
  <si>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</si>
  <si>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</si>
  <si>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</si>
  <si>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</si>
  <si>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</si>
  <si>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</si>
  <si>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</si>
  <si>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</si>
  <si>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</si>
  <si>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</si>
  <si>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</si>
  <si>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</si>
  <si>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</si>
  <si>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</si>
  <si>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</si>
  <si>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</si>
  <si>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</si>
  <si>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</si>
  <si>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</si>
  <si>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</si>
  <si>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</si>
  <si>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</si>
  <si>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</si>
  <si>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</si>
  <si>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</si>
  <si>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</si>
  <si>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</si>
  <si>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</si>
  <si>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</si>
  <si>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</si>
  <si>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</si>
  <si>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</si>
  <si>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</si>
  <si>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</si>
  <si>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</si>
  <si>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</si>
  <si>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</si>
  <si>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</si>
  <si>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</si>
  <si>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</si>
  <si>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</si>
  <si>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</si>
  <si>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</si>
  <si>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</si>
  <si>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</si>
  <si>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</si>
  <si>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</si>
  <si>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</si>
  <si>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</si>
  <si>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</si>
  <si>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</si>
  <si>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</si>
  <si>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</si>
  <si>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</si>
  <si>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</si>
  <si>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</si>
  <si>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</si>
  <si>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</si>
  <si>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</si>
  <si>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</si>
  <si>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</si>
  <si>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</si>
  <si>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</si>
  <si>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</si>
  <si>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</si>
  <si>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</si>
  <si>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</si>
  <si>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</si>
  <si>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</si>
  <si>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</si>
  <si>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</si>
  <si>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</si>
  <si>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</si>
  <si>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</si>
  <si>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</si>
  <si>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</si>
  <si>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</si>
  <si>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</si>
  <si>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</si>
  <si>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</si>
  <si>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</si>
  <si>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</si>
  <si>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</si>
  <si>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</si>
  <si>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</si>
  <si>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</si>
  <si>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</si>
  <si>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</si>
  <si>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</si>
  <si>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</si>
  <si>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</si>
  <si>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</si>
  <si>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</si>
  <si>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</si>
  <si>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</si>
  <si>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</si>
  <si>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</si>
  <si>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</si>
  <si>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</si>
  <si>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</si>
  <si>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</si>
  <si>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</si>
  <si>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</si>
  <si>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</si>
  <si>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</si>
  <si>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</si>
  <si>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</si>
  <si>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</si>
  <si>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</si>
  <si>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</si>
  <si>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</si>
  <si>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</si>
  <si>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</si>
  <si>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</si>
  <si>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</si>
  <si>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</si>
  <si>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</si>
  <si>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</si>
  <si>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</si>
  <si>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</si>
  <si>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</si>
  <si>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</si>
  <si>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</si>
  <si>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</si>
  <si>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</si>
  <si>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</si>
  <si>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</si>
  <si>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</si>
  <si>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</si>
  <si>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</si>
  <si>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</si>
  <si>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</si>
  <si>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</si>
  <si>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</si>
  <si>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</si>
  <si>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</si>
  <si>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</si>
  <si>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</si>
  <si>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</si>
  <si>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</si>
  <si>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</si>
  <si>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</si>
  <si>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</si>
  <si>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</si>
  <si>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</si>
  <si>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</si>
  <si>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</si>
  <si>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</si>
  <si>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</si>
  <si>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</si>
  <si>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</si>
  <si>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</si>
  <si>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</si>
  <si>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</si>
  <si>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</si>
  <si>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</si>
  <si>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</si>
  <si>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</si>
  <si>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</si>
  <si>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</si>
  <si>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</si>
  <si>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</si>
  <si>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</si>
  <si>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</si>
  <si>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</si>
  <si>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</si>
  <si>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</si>
  <si>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</si>
  <si>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</si>
  <si>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</si>
  <si>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</si>
  <si>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</si>
  <si>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</si>
  <si>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</si>
  <si>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</si>
  <si>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</si>
  <si>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</si>
  <si>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</si>
  <si>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</si>
  <si>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</si>
  <si>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</si>
  <si>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</si>
  <si>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</si>
  <si>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</si>
  <si>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</si>
  <si>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</si>
  <si>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</si>
  <si>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</si>
  <si>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</si>
  <si>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</si>
  <si>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</si>
  <si>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</si>
  <si>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</si>
  <si>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</si>
  <si>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</si>
  <si>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</si>
  <si>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</si>
  <si>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</si>
  <si>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</si>
  <si>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</si>
  <si>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</si>
  <si>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</si>
  <si>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</si>
  <si>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</si>
  <si>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</si>
  <si>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</si>
  <si>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</si>
  <si>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</si>
  <si>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</si>
  <si>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</si>
  <si>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</si>
  <si>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</si>
  <si>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</si>
  <si>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</si>
  <si>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</si>
  <si>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</si>
  <si>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</si>
  <si>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</si>
  <si>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</si>
  <si>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</si>
  <si>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</si>
  <si>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</si>
  <si>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</si>
  <si>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</si>
  <si>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</si>
  <si>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</si>
  <si>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</si>
  <si>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</si>
  <si>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</si>
  <si>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</si>
  <si>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</si>
  <si>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</si>
  <si>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</si>
  <si>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</si>
  <si>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</si>
  <si>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</si>
  <si>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</si>
  <si>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</si>
  <si>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</si>
  <si>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</si>
  <si>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</si>
  <si>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</si>
  <si>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</si>
  <si>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</si>
  <si>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</si>
  <si>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</si>
  <si>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</si>
  <si>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</si>
  <si>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</si>
  <si>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</si>
  <si>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</si>
  <si>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</si>
  <si>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</si>
  <si>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</si>
  <si>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</si>
  <si>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</si>
  <si>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</si>
  <si>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</si>
  <si>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</si>
  <si>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</si>
  <si>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</si>
  <si>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</si>
  <si>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</si>
  <si>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</si>
  <si>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</si>
  <si>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</si>
  <si>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</si>
  <si>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</si>
  <si>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</si>
  <si>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</si>
  <si>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</si>
  <si>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</si>
  <si>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</si>
  <si>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</si>
  <si>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</si>
  <si>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</si>
  <si>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</si>
  <si>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</si>
  <si>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</si>
  <si>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</si>
  <si>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</si>
  <si>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</si>
  <si>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</si>
  <si>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</si>
  <si>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</si>
  <si>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</si>
  <si>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</si>
  <si>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</si>
  <si>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</si>
  <si>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</si>
  <si>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</si>
  <si>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</si>
  <si>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</si>
  <si>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</si>
  <si>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</si>
  <si>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</si>
  <si>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</si>
  <si>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</si>
  <si>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</si>
  <si>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</si>
  <si>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</si>
  <si>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</si>
  <si>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</si>
  <si>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</si>
  <si>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</si>
  <si>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</si>
  <si>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</si>
  <si>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</si>
  <si>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</si>
  <si>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</si>
  <si>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</si>
  <si>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</si>
  <si>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</si>
  <si>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</si>
  <si>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</si>
  <si>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</si>
  <si>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</si>
  <si>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</si>
  <si>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</si>
  <si>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</si>
  <si>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</si>
  <si>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</si>
  <si>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</si>
  <si>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</si>
  <si>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</si>
  <si>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</si>
  <si>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</si>
  <si>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</si>
  <si>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</si>
  <si>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</si>
  <si>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</si>
  <si>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</si>
  <si>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</si>
  <si>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</si>
  <si>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</si>
  <si>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</si>
  <si>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</si>
  <si>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</si>
  <si>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</si>
  <si>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</si>
  <si>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</si>
  <si>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</si>
  <si>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</si>
  <si>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</si>
  <si>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</si>
  <si>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</si>
  <si>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</si>
  <si>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</si>
  <si>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</si>
  <si>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</si>
  <si>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</si>
  <si>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</si>
  <si>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</si>
  <si>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</si>
  <si>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</si>
  <si>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</si>
  <si>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</si>
  <si>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</si>
  <si>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</si>
  <si>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</si>
  <si>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</si>
  <si>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</si>
  <si>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</si>
  <si>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</si>
  <si>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</si>
  <si>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</si>
  <si>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</si>
  <si>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</si>
  <si>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</si>
  <si>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</si>
  <si>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</si>
  <si>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</si>
  <si>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</si>
  <si>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</si>
  <si>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</si>
  <si>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</si>
  <si>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</si>
  <si>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</si>
  <si>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</si>
  <si>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</si>
  <si>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</si>
  <si>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</si>
  <si>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</si>
  <si>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</si>
  <si>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</si>
  <si>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</si>
  <si>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</si>
  <si>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</si>
  <si>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</si>
  <si>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</si>
  <si>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</si>
  <si>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</si>
  <si>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</si>
  <si>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</si>
  <si>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</si>
  <si>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</si>
  <si>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</si>
  <si>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</si>
  <si>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</si>
  <si>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</si>
  <si>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</si>
  <si>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</si>
  <si>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</si>
  <si>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</si>
  <si>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</si>
  <si>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</si>
  <si>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</si>
  <si>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</si>
  <si>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</si>
  <si>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</si>
  <si>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</si>
  <si>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</si>
  <si>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</si>
  <si>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</si>
  <si>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</si>
  <si>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</si>
  <si>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</si>
  <si>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</si>
  <si>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</si>
  <si>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</si>
  <si>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</si>
  <si>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</si>
  <si>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</si>
  <si>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</si>
  <si>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</si>
  <si>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</si>
  <si>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</si>
  <si>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</si>
  <si>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</si>
  <si>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</si>
  <si>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</si>
  <si>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</si>
  <si>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</si>
  <si>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</si>
  <si>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</si>
  <si>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</si>
  <si>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</si>
  <si>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</si>
  <si>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</si>
  <si>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</si>
  <si>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</si>
  <si>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</si>
  <si>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</si>
  <si>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</si>
  <si>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</si>
  <si>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</si>
  <si>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</si>
  <si>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</si>
  <si>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</si>
  <si>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</si>
  <si>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</si>
  <si>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</si>
  <si>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</si>
  <si>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</si>
  <si>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</si>
  <si>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</si>
  <si>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</si>
  <si>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</si>
  <si>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</si>
  <si>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</si>
  <si>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</si>
  <si>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</si>
  <si>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</si>
  <si>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</si>
  <si>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</si>
  <si>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</si>
  <si>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</si>
  <si>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</si>
  <si>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</si>
  <si>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</si>
  <si>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</si>
  <si>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</si>
  <si>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</si>
  <si>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</si>
  <si>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</si>
  <si>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</si>
  <si>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</si>
  <si>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</si>
  <si>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</si>
  <si>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</si>
  <si>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</si>
  <si>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</si>
  <si>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</si>
  <si>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</si>
  <si>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</si>
  <si>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</si>
  <si>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</si>
  <si>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</si>
  <si>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</si>
  <si>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</si>
  <si>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</si>
  <si>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</si>
  <si>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</si>
  <si>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</si>
  <si>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</si>
  <si>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</si>
  <si>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</si>
  <si>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</si>
  <si>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</si>
  <si>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</si>
  <si>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</si>
  <si>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</si>
  <si>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</si>
  <si>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</si>
  <si>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</si>
  <si>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</si>
  <si>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</si>
  <si>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</si>
  <si>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</si>
  <si>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</si>
  <si>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</si>
  <si>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</si>
  <si>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</si>
  <si>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</si>
  <si>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</si>
  <si>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</si>
  <si>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</si>
  <si>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</si>
  <si>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</si>
  <si>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</si>
  <si>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</si>
  <si>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</si>
  <si>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</si>
  <si>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</si>
  <si>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</si>
  <si>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</si>
  <si>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</si>
  <si>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</si>
  <si>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</si>
  <si>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</si>
  <si>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</si>
  <si>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</si>
  <si>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</si>
  <si>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</si>
  <si>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</si>
  <si>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</si>
  <si>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</si>
  <si>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</si>
  <si>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</si>
  <si>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</si>
  <si>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</si>
  <si>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</si>
  <si>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</si>
  <si>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</si>
  <si>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</si>
  <si>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</si>
  <si>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</si>
  <si>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</si>
  <si>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</si>
  <si>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</si>
  <si>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</si>
  <si>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</si>
  <si>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</si>
  <si>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</si>
  <si>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</si>
  <si>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</si>
  <si>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</si>
  <si>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</si>
  <si>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</si>
  <si>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</si>
  <si>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</si>
  <si>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</si>
  <si>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</si>
  <si>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</si>
  <si>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</si>
  <si>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</si>
  <si>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</si>
  <si>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</si>
  <si>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</si>
  <si>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</si>
  <si>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</si>
  <si>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</si>
  <si>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</si>
  <si>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</si>
  <si>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</si>
  <si>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</si>
  <si>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</si>
  <si>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</si>
  <si>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</si>
  <si>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</si>
  <si>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</si>
  <si>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</si>
  <si>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</si>
  <si>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</si>
  <si>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</si>
  <si>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</si>
  <si>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</si>
  <si>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</si>
  <si>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</si>
  <si>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</si>
  <si>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</si>
  <si>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</si>
  <si>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</si>
  <si>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</si>
  <si>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</si>
  <si>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</si>
  <si>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</si>
  <si>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</si>
  <si>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</si>
  <si>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</si>
  <si>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</si>
  <si>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</si>
  <si>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</si>
  <si>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</si>
  <si>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</si>
  <si>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</si>
  <si>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</si>
  <si>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</si>
  <si>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</si>
  <si>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</si>
  <si>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</si>
  <si>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</si>
  <si>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</si>
  <si>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</si>
  <si>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</si>
  <si>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</si>
  <si>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</si>
  <si>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</si>
  <si>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</si>
  <si>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</si>
  <si>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</si>
  <si>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</si>
  <si>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</si>
  <si>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</si>
  <si>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</si>
  <si>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</si>
  <si>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</si>
  <si>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</si>
  <si>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</si>
  <si>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</si>
  <si>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</si>
  <si>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</si>
  <si>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</si>
  <si>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</si>
  <si>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</si>
  <si>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</si>
  <si>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</si>
  <si>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</si>
  <si>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</si>
  <si>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</si>
  <si>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</si>
  <si>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</si>
  <si>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</si>
  <si>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</si>
  <si>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</si>
  <si>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</si>
  <si>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</si>
  <si>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</si>
  <si>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</si>
  <si>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</si>
  <si>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</si>
  <si>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</si>
  <si>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</si>
  <si>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</si>
  <si>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</si>
  <si>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</si>
  <si>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</si>
  <si>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</si>
  <si>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</si>
  <si>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</si>
  <si>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</si>
  <si>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</si>
  <si>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</si>
  <si>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</si>
  <si>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</si>
  <si>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</si>
  <si>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</si>
  <si>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</si>
  <si>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</si>
  <si>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</si>
  <si>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</si>
  <si>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</si>
  <si>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</si>
  <si>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</si>
  <si>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</si>
  <si>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</si>
  <si>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</si>
  <si>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</si>
  <si>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</si>
  <si>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</si>
  <si>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</si>
  <si>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</si>
  <si>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</si>
  <si>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</si>
  <si>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</si>
  <si>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</si>
  <si>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</si>
  <si>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</si>
  <si>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</si>
  <si>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</si>
  <si>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</si>
  <si>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</si>
  <si>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</si>
  <si>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</si>
  <si>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</si>
  <si>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</si>
  <si>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</si>
  <si>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</si>
  <si>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</si>
  <si>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</si>
  <si>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</si>
  <si>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</si>
  <si>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</si>
  <si>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</si>
  <si>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</si>
  <si>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</si>
  <si>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</si>
  <si>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</si>
  <si>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</si>
  <si>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</si>
  <si>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</si>
  <si>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</si>
  <si>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</si>
  <si>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</si>
  <si>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</si>
  <si>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</si>
  <si>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</si>
  <si>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</si>
  <si>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</si>
  <si>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</si>
  <si>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</si>
  <si>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</si>
  <si>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</si>
  <si>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</si>
  <si>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</si>
  <si>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</si>
  <si>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</si>
  <si>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</si>
  <si>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</si>
  <si>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</si>
  <si>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</si>
  <si>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</si>
  <si>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</si>
  <si>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</si>
  <si>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</si>
  <si>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</si>
  <si>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</si>
  <si>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</si>
  <si>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</si>
  <si>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</si>
  <si>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</si>
  <si>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</si>
  <si>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</si>
  <si>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</si>
  <si>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</si>
  <si>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</si>
  <si>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</si>
  <si>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</si>
  <si>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</si>
  <si>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</si>
  <si>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</si>
  <si>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</si>
  <si>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</si>
  <si>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</si>
  <si>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</si>
  <si>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</si>
  <si>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</si>
  <si>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</si>
  <si>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</si>
  <si>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</si>
  <si>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</si>
  <si>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</si>
  <si>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</si>
  <si>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</si>
  <si>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</si>
  <si>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</si>
  <si>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</si>
  <si>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</si>
  <si>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</si>
  <si>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</si>
  <si>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</si>
  <si>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</si>
  <si>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</si>
  <si>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</si>
  <si>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</si>
  <si>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</si>
  <si>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</si>
  <si>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</si>
  <si>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</si>
  <si>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</si>
  <si>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</si>
  <si>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</si>
  <si>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</si>
  <si>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</si>
  <si>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</si>
  <si>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</si>
  <si>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</si>
  <si>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</si>
  <si>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</si>
  <si>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</si>
  <si>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</si>
  <si>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</si>
  <si>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</si>
  <si>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</si>
  <si>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</si>
  <si>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</si>
  <si>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</si>
  <si>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</si>
  <si>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</si>
  <si>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</si>
  <si>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</si>
  <si>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</si>
  <si>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</si>
  <si>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</si>
  <si>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</si>
  <si>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</si>
  <si>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</si>
  <si>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</si>
  <si>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</si>
  <si>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</si>
  <si>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</si>
  <si>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</si>
  <si>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</si>
  <si>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</si>
  <si>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</si>
  <si>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</si>
  <si>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</si>
  <si>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</si>
  <si>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</si>
  <si>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</si>
  <si>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</si>
  <si>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</si>
  <si>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</si>
  <si>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</si>
  <si>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</si>
  <si>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</si>
  <si>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</si>
  <si>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</si>
  <si>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</si>
  <si>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</si>
  <si>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</si>
  <si>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</si>
  <si>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</si>
  <si>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</si>
  <si>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</si>
  <si>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</si>
  <si>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</si>
  <si>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</si>
  <si>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</si>
  <si>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</si>
  <si>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</si>
  <si>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</si>
  <si>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</si>
  <si>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</si>
  <si>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</si>
  <si>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</si>
  <si>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</si>
  <si>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</si>
  <si>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</si>
  <si>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</si>
  <si>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</si>
  <si>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</si>
  <si>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</si>
  <si>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</si>
  <si>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</si>
  <si>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</si>
  <si>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</si>
  <si>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</si>
  <si>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</si>
  <si>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</si>
  <si>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</si>
  <si>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</si>
  <si>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</si>
  <si>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</si>
  <si>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</si>
  <si>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</si>
  <si>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</si>
  <si>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</si>
  <si>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</si>
  <si>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</si>
  <si>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</si>
  <si>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</si>
  <si>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</si>
  <si>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</si>
  <si>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</si>
  <si>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</si>
  <si>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</si>
  <si>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</si>
  <si>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</si>
  <si>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</si>
  <si>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</si>
  <si>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</si>
  <si>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</si>
  <si>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</si>
  <si>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</si>
  <si>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</si>
  <si>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</si>
  <si>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</si>
  <si>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</si>
  <si>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</si>
  <si>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</si>
  <si>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</si>
  <si>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</si>
  <si>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</si>
  <si>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</si>
  <si>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</si>
  <si>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</si>
  <si>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</si>
  <si>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</si>
  <si>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</si>
  <si>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</si>
  <si>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</si>
  <si>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</si>
  <si>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</si>
  <si>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</si>
  <si>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</si>
  <si>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</si>
  <si>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</si>
  <si>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</si>
  <si>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</si>
  <si>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</si>
  <si>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</si>
  <si>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</si>
  <si>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</si>
  <si>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</si>
  <si>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</si>
  <si>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</si>
  <si>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</si>
  <si>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</si>
  <si>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</si>
  <si>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</si>
  <si>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</si>
  <si>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</si>
  <si>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</si>
  <si>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</si>
  <si>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</si>
  <si>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</si>
  <si>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</si>
  <si>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</si>
  <si>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</si>
  <si>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</si>
  <si>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</si>
  <si>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</si>
  <si>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</si>
  <si>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</si>
  <si>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</si>
  <si>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</si>
  <si>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</si>
  <si>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</si>
  <si>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</si>
  <si>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</si>
  <si>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</si>
  <si>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</si>
  <si>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</si>
  <si>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</si>
  <si>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</si>
  <si>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</si>
  <si>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</si>
  <si>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</si>
  <si>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</si>
  <si>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</si>
  <si>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</si>
  <si>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</si>
  <si>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</si>
  <si>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</si>
  <si>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</si>
  <si>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</si>
  <si>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</si>
  <si>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</si>
  <si>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</si>
  <si>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</si>
  <si>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</si>
  <si>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</si>
  <si>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</si>
  <si>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</si>
  <si>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</si>
  <si>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</si>
  <si>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</si>
  <si>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</si>
  <si>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</si>
  <si>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</si>
  <si>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</si>
  <si>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O.Š. MLADOST, JAKŠIĆ</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</si>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</sst>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0">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606642.23999999987</v>
      </c>
      <c r="D2" s="7">
        <f>'PR-RAS'!E6</f>
        <v>748414.11999999988</v>
      </c>
      <c r="E2" s="7">
        <v>0</v>
      </c>
      <c r="F2" s="7">
        <v>0</v>
      </c>
      <c r="G2" s="8">
        <f t="shared" ref="G2:G274" si="0">(B2/1000)*(C2*1+D2*2)</f>
        <v>2103.4704799999995</v>
      </c>
      <c r="H2" s="8">
        <f t="shared" ref="H2:H274" si="1">ABS(C2-ROUND(C2,0))+ABS(D2-ROUND(D2,0))</f>
        <v>0.35999999975319952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558365.16999999993</v>
      </c>
      <c r="D45" s="2">
        <f>'PR-RAS'!E49</f>
        <v>695945.33</v>
      </c>
      <c r="E45" s="2">
        <v>0</v>
      </c>
      <c r="F45" s="2">
        <v>0</v>
      </c>
      <c r="G45" s="3">
        <f t="shared" si="0"/>
        <v>85811.256519999981</v>
      </c>
      <c r="H45" s="3">
        <f t="shared" si="1"/>
        <v>0.49999999988358468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548315.69999999995</v>
      </c>
      <c r="D64" s="2">
        <f>'PR-RAS'!E68</f>
        <v>684018.62</v>
      </c>
      <c r="E64" s="2">
        <v>0</v>
      </c>
      <c r="F64" s="2">
        <v>0</v>
      </c>
      <c r="G64" s="3">
        <f t="shared" si="0"/>
        <v>120730.23522</v>
      </c>
      <c r="H64" s="3">
        <f t="shared" si="1"/>
        <v>0.68000000005122274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495372.62</v>
      </c>
      <c r="D65" s="2">
        <f>'PR-RAS'!E69</f>
        <v>684018.62</v>
      </c>
      <c r="E65" s="2">
        <v>0</v>
      </c>
      <c r="F65" s="2">
        <v>0</v>
      </c>
      <c r="G65" s="3">
        <f t="shared" si="0"/>
        <v>119258.23104</v>
      </c>
      <c r="H65" s="3">
        <f t="shared" si="1"/>
        <v>0.76000000000931323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52943.08</v>
      </c>
      <c r="D66" s="2">
        <f>'PR-RAS'!E70</f>
        <v>0</v>
      </c>
      <c r="E66" s="2">
        <v>0</v>
      </c>
      <c r="F66" s="2">
        <v>0</v>
      </c>
      <c r="G66" s="3">
        <f t="shared" si="0"/>
        <v>3441.3002000000001</v>
      </c>
      <c r="H66" s="3">
        <f t="shared" si="1"/>
        <v>8.000000000174623E-2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10049.469999999999</v>
      </c>
      <c r="D73" s="2">
        <f>'PR-RAS'!E77</f>
        <v>11926.71</v>
      </c>
      <c r="E73" s="2">
        <v>0</v>
      </c>
      <c r="F73" s="2">
        <v>0</v>
      </c>
      <c r="G73" s="3">
        <f t="shared" si="0"/>
        <v>2441.0080799999996</v>
      </c>
      <c r="H73" s="3">
        <f t="shared" si="1"/>
        <v>0.76000000000021828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10049.469999999999</v>
      </c>
      <c r="D76" s="2">
        <f>'PR-RAS'!E80</f>
        <v>11926.71</v>
      </c>
      <c r="E76" s="2">
        <v>0</v>
      </c>
      <c r="F76" s="2">
        <v>0</v>
      </c>
      <c r="G76" s="3">
        <f t="shared" si="0"/>
        <v>2542.71675</v>
      </c>
      <c r="H76" s="3">
        <f t="shared" si="1"/>
        <v>0.76000000000021828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1833.86</v>
      </c>
      <c r="D121" s="2">
        <f>'PR-RAS'!E125</f>
        <v>1493.24</v>
      </c>
      <c r="E121" s="2">
        <v>0</v>
      </c>
      <c r="F121" s="2">
        <v>0</v>
      </c>
      <c r="G121" s="3">
        <f t="shared" si="0"/>
        <v>578.44079999999997</v>
      </c>
      <c r="H121" s="3">
        <f t="shared" si="1"/>
        <v>0.38000000000010914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1293.8599999999999</v>
      </c>
      <c r="D122" s="2">
        <f>'PR-RAS'!E126</f>
        <v>1493.24</v>
      </c>
      <c r="E122" s="2">
        <v>0</v>
      </c>
      <c r="F122" s="2">
        <v>0</v>
      </c>
      <c r="G122" s="3">
        <f t="shared" si="0"/>
        <v>517.92114000000004</v>
      </c>
      <c r="H122" s="3">
        <f t="shared" si="1"/>
        <v>0.38000000000010914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1293.8599999999999</v>
      </c>
      <c r="D124" s="2">
        <f>'PR-RAS'!E128</f>
        <v>1493.24</v>
      </c>
      <c r="E124" s="2">
        <v>0</v>
      </c>
      <c r="F124" s="2">
        <v>0</v>
      </c>
      <c r="G124" s="3">
        <f t="shared" si="0"/>
        <v>526.48181999999997</v>
      </c>
      <c r="H124" s="3">
        <f t="shared" si="1"/>
        <v>0.38000000000010914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540</v>
      </c>
      <c r="D125" s="2">
        <f>'PR-RAS'!E129</f>
        <v>0</v>
      </c>
      <c r="E125" s="2">
        <v>0</v>
      </c>
      <c r="F125" s="2">
        <v>0</v>
      </c>
      <c r="G125" s="3">
        <f t="shared" si="0"/>
        <v>66.959999999999994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540</v>
      </c>
      <c r="D126" s="2">
        <f>'PR-RAS'!E130</f>
        <v>0</v>
      </c>
      <c r="E126" s="2">
        <v>0</v>
      </c>
      <c r="F126" s="2">
        <v>0</v>
      </c>
      <c r="G126" s="3">
        <f t="shared" si="0"/>
        <v>67.5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46443.21</v>
      </c>
      <c r="D130" s="2">
        <f>'PR-RAS'!E134</f>
        <v>50869.86</v>
      </c>
      <c r="E130" s="2">
        <v>0</v>
      </c>
      <c r="F130" s="2">
        <v>0</v>
      </c>
      <c r="G130" s="3">
        <f t="shared" si="0"/>
        <v>19115.597969999999</v>
      </c>
      <c r="H130" s="3">
        <f t="shared" si="1"/>
        <v>0.34999999999854481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46443.21</v>
      </c>
      <c r="D131" s="2">
        <f>'PR-RAS'!E135</f>
        <v>50869.86</v>
      </c>
      <c r="E131" s="2">
        <v>0</v>
      </c>
      <c r="F131" s="2">
        <v>0</v>
      </c>
      <c r="G131" s="3">
        <f t="shared" si="0"/>
        <v>19263.780900000002</v>
      </c>
      <c r="H131" s="3">
        <f t="shared" si="1"/>
        <v>0.34999999999854481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46443.21</v>
      </c>
      <c r="D132" s="2">
        <f>'PR-RAS'!E136</f>
        <v>50869.86</v>
      </c>
      <c r="E132" s="2">
        <v>0</v>
      </c>
      <c r="F132" s="2">
        <v>0</v>
      </c>
      <c r="G132" s="3">
        <f t="shared" si="0"/>
        <v>19411.963830000001</v>
      </c>
      <c r="H132" s="3">
        <f t="shared" si="1"/>
        <v>0.34999999999854481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105.69</v>
      </c>
      <c r="E136" s="2">
        <v>0</v>
      </c>
      <c r="F136" s="2">
        <v>0</v>
      </c>
      <c r="G136" s="3">
        <f t="shared" si="0"/>
        <v>28.536300000000001</v>
      </c>
      <c r="H136" s="3">
        <f t="shared" si="1"/>
        <v>0.31000000000000227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105.69</v>
      </c>
      <c r="E147" s="2">
        <v>0</v>
      </c>
      <c r="F147" s="2">
        <v>0</v>
      </c>
      <c r="G147" s="3">
        <f t="shared" si="0"/>
        <v>30.861479999999997</v>
      </c>
      <c r="H147" s="3">
        <f t="shared" si="1"/>
        <v>0.31000000000000227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684269.9</v>
      </c>
      <c r="D148" s="2">
        <f>'PR-RAS'!E152</f>
        <v>648728.5</v>
      </c>
      <c r="E148" s="2">
        <v>0</v>
      </c>
      <c r="F148" s="2">
        <v>0</v>
      </c>
      <c r="G148" s="3">
        <f t="shared" si="0"/>
        <v>291313.85429999995</v>
      </c>
      <c r="H148" s="3">
        <f t="shared" si="1"/>
        <v>0.59999999997671694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543251.77</v>
      </c>
      <c r="D149" s="2">
        <f>'PR-RAS'!E153</f>
        <v>454493.76</v>
      </c>
      <c r="E149" s="2">
        <v>0</v>
      </c>
      <c r="F149" s="2">
        <v>0</v>
      </c>
      <c r="G149" s="3">
        <f t="shared" si="0"/>
        <v>214931.41491999998</v>
      </c>
      <c r="H149" s="3">
        <f t="shared" si="1"/>
        <v>0.46999999997206032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467227.55</v>
      </c>
      <c r="D150" s="2">
        <f>'PR-RAS'!E154</f>
        <v>385111.44</v>
      </c>
      <c r="E150" s="2">
        <v>0</v>
      </c>
      <c r="F150" s="2">
        <v>0</v>
      </c>
      <c r="G150" s="3">
        <f t="shared" si="0"/>
        <v>184380.11406999998</v>
      </c>
      <c r="H150" s="3">
        <f t="shared" si="1"/>
        <v>0.89000000001396984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452400.22</v>
      </c>
      <c r="D151" s="2">
        <f>'PR-RAS'!E155</f>
        <v>369754.76</v>
      </c>
      <c r="E151" s="2">
        <v>0</v>
      </c>
      <c r="F151" s="2">
        <v>0</v>
      </c>
      <c r="G151" s="3">
        <f t="shared" si="0"/>
        <v>178786.46099999998</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5916.69</v>
      </c>
      <c r="D153" s="2">
        <f>'PR-RAS'!E157</f>
        <v>5652.24</v>
      </c>
      <c r="E153" s="2">
        <v>0</v>
      </c>
      <c r="F153" s="2">
        <v>0</v>
      </c>
      <c r="G153" s="3">
        <f t="shared" si="0"/>
        <v>2617.6178399999999</v>
      </c>
      <c r="H153" s="3">
        <f t="shared" si="1"/>
        <v>0.5500000000001819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8910.64</v>
      </c>
      <c r="D154" s="2">
        <f>'PR-RAS'!E158</f>
        <v>9704.44</v>
      </c>
      <c r="E154" s="2">
        <v>0</v>
      </c>
      <c r="F154" s="2">
        <v>0</v>
      </c>
      <c r="G154" s="3">
        <f t="shared" si="0"/>
        <v>4332.8865599999999</v>
      </c>
      <c r="H154" s="3">
        <f t="shared" si="1"/>
        <v>0.80000000000109139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417.19</v>
      </c>
      <c r="D155" s="2">
        <f>'PR-RAS'!E159</f>
        <v>6868.13</v>
      </c>
      <c r="E155" s="2">
        <v>0</v>
      </c>
      <c r="F155" s="2">
        <v>0</v>
      </c>
      <c r="G155" s="3">
        <f t="shared" si="0"/>
        <v>2179.6313</v>
      </c>
      <c r="H155" s="3">
        <f t="shared" si="1"/>
        <v>0.32000000000010687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75607.03</v>
      </c>
      <c r="D156" s="2">
        <f>'PR-RAS'!E160</f>
        <v>62514.19</v>
      </c>
      <c r="E156" s="2">
        <v>0</v>
      </c>
      <c r="F156" s="2">
        <v>0</v>
      </c>
      <c r="G156" s="3">
        <f t="shared" si="0"/>
        <v>31098.488550000002</v>
      </c>
      <c r="H156" s="3">
        <f t="shared" si="1"/>
        <v>0.22000000000116415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75607.03</v>
      </c>
      <c r="D158" s="2">
        <f>'PR-RAS'!E162</f>
        <v>62514.19</v>
      </c>
      <c r="E158" s="2">
        <v>0</v>
      </c>
      <c r="F158" s="2">
        <v>0</v>
      </c>
      <c r="G158" s="3">
        <f t="shared" si="0"/>
        <v>31499.75937</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141018.13</v>
      </c>
      <c r="D160" s="2">
        <f>'PR-RAS'!E164</f>
        <v>194077.15</v>
      </c>
      <c r="E160" s="2">
        <v>0</v>
      </c>
      <c r="F160" s="2">
        <v>0</v>
      </c>
      <c r="G160" s="3">
        <f t="shared" si="0"/>
        <v>84138.416369999992</v>
      </c>
      <c r="H160" s="3">
        <f t="shared" si="1"/>
        <v>0.27999999999883585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17726.810000000001</v>
      </c>
      <c r="D161" s="2">
        <f>'PR-RAS'!E165</f>
        <v>11712.869999999999</v>
      </c>
      <c r="E161" s="2">
        <v>0</v>
      </c>
      <c r="F161" s="2">
        <v>0</v>
      </c>
      <c r="G161" s="3">
        <f t="shared" si="0"/>
        <v>6584.4080000000004</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7910.2</v>
      </c>
      <c r="D162" s="2">
        <f>'PR-RAS'!E166</f>
        <v>1779.4</v>
      </c>
      <c r="E162" s="2">
        <v>0</v>
      </c>
      <c r="F162" s="2">
        <v>0</v>
      </c>
      <c r="G162" s="3">
        <f t="shared" si="0"/>
        <v>1846.509</v>
      </c>
      <c r="H162" s="3">
        <f t="shared" si="1"/>
        <v>0.59999999999990905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8946.61</v>
      </c>
      <c r="D163" s="2">
        <f>'PR-RAS'!E167</f>
        <v>7941.57</v>
      </c>
      <c r="E163" s="2">
        <v>0</v>
      </c>
      <c r="F163" s="2">
        <v>0</v>
      </c>
      <c r="G163" s="3">
        <f t="shared" si="0"/>
        <v>4022.4195</v>
      </c>
      <c r="H163" s="3">
        <f t="shared" si="1"/>
        <v>0.81999999999970896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80</v>
      </c>
      <c r="D164" s="2">
        <f>'PR-RAS'!E168</f>
        <v>262.5</v>
      </c>
      <c r="E164" s="2">
        <v>0</v>
      </c>
      <c r="F164" s="2">
        <v>0</v>
      </c>
      <c r="G164" s="3">
        <f t="shared" si="0"/>
        <v>98.615000000000009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790</v>
      </c>
      <c r="D165" s="2">
        <f>'PR-RAS'!E169</f>
        <v>1729.4</v>
      </c>
      <c r="E165" s="2">
        <v>0</v>
      </c>
      <c r="F165" s="2">
        <v>0</v>
      </c>
      <c r="G165" s="3">
        <f t="shared" si="0"/>
        <v>696.80320000000006</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52227.479999999996</v>
      </c>
      <c r="D166" s="2">
        <f>'PR-RAS'!E170</f>
        <v>51801.560000000005</v>
      </c>
      <c r="E166" s="2">
        <v>0</v>
      </c>
      <c r="F166" s="2">
        <v>0</v>
      </c>
      <c r="G166" s="3">
        <f t="shared" si="0"/>
        <v>25712.049000000003</v>
      </c>
      <c r="H166" s="3">
        <f t="shared" si="1"/>
        <v>0.91999999999097781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6281.12</v>
      </c>
      <c r="D167" s="2">
        <f>'PR-RAS'!E171</f>
        <v>9311.5499999999993</v>
      </c>
      <c r="E167" s="2">
        <v>0</v>
      </c>
      <c r="F167" s="2">
        <v>0</v>
      </c>
      <c r="G167" s="3">
        <f t="shared" si="0"/>
        <v>4134.10052</v>
      </c>
      <c r="H167" s="3">
        <f t="shared" si="1"/>
        <v>0.57000000000061846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31199.119999999999</v>
      </c>
      <c r="D168" s="2">
        <f>'PR-RAS'!E172</f>
        <v>29810.38</v>
      </c>
      <c r="E168" s="2">
        <v>0</v>
      </c>
      <c r="F168" s="2">
        <v>0</v>
      </c>
      <c r="G168" s="3">
        <f t="shared" si="0"/>
        <v>15166.919960000001</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9841.7099999999991</v>
      </c>
      <c r="D169" s="2">
        <f>'PR-RAS'!E173</f>
        <v>10144.450000000001</v>
      </c>
      <c r="E169" s="2">
        <v>0</v>
      </c>
      <c r="F169" s="2">
        <v>0</v>
      </c>
      <c r="G169" s="3">
        <f t="shared" si="0"/>
        <v>5061.9424800000006</v>
      </c>
      <c r="H169" s="3">
        <f t="shared" si="1"/>
        <v>0.74000000000160071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955.2</v>
      </c>
      <c r="D170" s="2">
        <f>'PR-RAS'!E174</f>
        <v>1222.93</v>
      </c>
      <c r="E170" s="2">
        <v>0</v>
      </c>
      <c r="F170" s="2">
        <v>0</v>
      </c>
      <c r="G170" s="3">
        <f t="shared" si="0"/>
        <v>574.7791400000001</v>
      </c>
      <c r="H170" s="3">
        <f t="shared" si="1"/>
        <v>0.26999999999998181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3768.08</v>
      </c>
      <c r="D171" s="2">
        <f>'PR-RAS'!E175</f>
        <v>1117.3699999999999</v>
      </c>
      <c r="E171" s="2">
        <v>0</v>
      </c>
      <c r="F171" s="2">
        <v>0</v>
      </c>
      <c r="G171" s="3">
        <f t="shared" si="0"/>
        <v>1020.4794000000001</v>
      </c>
      <c r="H171" s="3">
        <f t="shared" si="1"/>
        <v>0.4499999999998181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182.25</v>
      </c>
      <c r="D173" s="2">
        <f>'PR-RAS'!E177</f>
        <v>194.88</v>
      </c>
      <c r="E173" s="2">
        <v>0</v>
      </c>
      <c r="F173" s="2">
        <v>0</v>
      </c>
      <c r="G173" s="3">
        <f t="shared" si="0"/>
        <v>98.385719999999992</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27753.170000000002</v>
      </c>
      <c r="D174" s="2">
        <f>'PR-RAS'!E178</f>
        <v>28420.390000000003</v>
      </c>
      <c r="E174" s="2">
        <v>0</v>
      </c>
      <c r="F174" s="2">
        <v>0</v>
      </c>
      <c r="G174" s="3">
        <f t="shared" si="0"/>
        <v>14634.753350000001</v>
      </c>
      <c r="H174" s="3">
        <f t="shared" si="1"/>
        <v>0.56000000000494765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6550.87</v>
      </c>
      <c r="D175" s="2">
        <f>'PR-RAS'!E179</f>
        <v>1399.48</v>
      </c>
      <c r="E175" s="2">
        <v>0</v>
      </c>
      <c r="F175" s="2">
        <v>0</v>
      </c>
      <c r="G175" s="3">
        <f t="shared" si="0"/>
        <v>1626.87042</v>
      </c>
      <c r="H175" s="3">
        <f t="shared" si="1"/>
        <v>0.61000000000012733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8262.7800000000007</v>
      </c>
      <c r="D176" s="2">
        <f>'PR-RAS'!E180</f>
        <v>17775.36</v>
      </c>
      <c r="E176" s="2">
        <v>0</v>
      </c>
      <c r="F176" s="2">
        <v>0</v>
      </c>
      <c r="G176" s="3">
        <f t="shared" si="0"/>
        <v>7667.3624999999993</v>
      </c>
      <c r="H176" s="3">
        <f t="shared" si="1"/>
        <v>0.57999999999992724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5616.47</v>
      </c>
      <c r="D178" s="2">
        <f>'PR-RAS'!E182</f>
        <v>3476</v>
      </c>
      <c r="E178" s="2">
        <v>0</v>
      </c>
      <c r="F178" s="2">
        <v>0</v>
      </c>
      <c r="G178" s="3">
        <f t="shared" si="0"/>
        <v>2224.6191899999999</v>
      </c>
      <c r="H178" s="3">
        <f t="shared" si="1"/>
        <v>0.47000000000025466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324</v>
      </c>
      <c r="D179" s="2">
        <f>'PR-RAS'!E183</f>
        <v>324</v>
      </c>
      <c r="E179" s="2">
        <v>0</v>
      </c>
      <c r="F179" s="2">
        <v>0</v>
      </c>
      <c r="G179" s="3">
        <f t="shared" si="0"/>
        <v>173.01599999999999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2624.93</v>
      </c>
      <c r="D180" s="2">
        <f>'PR-RAS'!E184</f>
        <v>21.9</v>
      </c>
      <c r="E180" s="2">
        <v>0</v>
      </c>
      <c r="F180" s="2">
        <v>0</v>
      </c>
      <c r="G180" s="3">
        <f t="shared" si="0"/>
        <v>477.70266999999996</v>
      </c>
      <c r="H180" s="3">
        <f t="shared" si="1"/>
        <v>0.17000000000016513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3376.94</v>
      </c>
      <c r="D181" s="2">
        <f>'PR-RAS'!E185</f>
        <v>4495</v>
      </c>
      <c r="E181" s="2">
        <v>0</v>
      </c>
      <c r="F181" s="2">
        <v>0</v>
      </c>
      <c r="G181" s="3">
        <f t="shared" si="0"/>
        <v>2226.0491999999999</v>
      </c>
      <c r="H181" s="3">
        <f t="shared" si="1"/>
        <v>5.999999999994543E-2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757.18</v>
      </c>
      <c r="D182" s="2">
        <f>'PR-RAS'!E186</f>
        <v>830.52</v>
      </c>
      <c r="E182" s="2">
        <v>0</v>
      </c>
      <c r="F182" s="2">
        <v>0</v>
      </c>
      <c r="G182" s="3">
        <f t="shared" si="0"/>
        <v>437.69781999999992</v>
      </c>
      <c r="H182" s="3">
        <f t="shared" si="1"/>
        <v>0.65999999999996817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240</v>
      </c>
      <c r="D183" s="2">
        <f>'PR-RAS'!E187</f>
        <v>98.13</v>
      </c>
      <c r="E183" s="2">
        <v>0</v>
      </c>
      <c r="F183" s="2">
        <v>0</v>
      </c>
      <c r="G183" s="3">
        <f t="shared" si="0"/>
        <v>79.399320000000003</v>
      </c>
      <c r="H183" s="3">
        <f t="shared" si="1"/>
        <v>0.12999999999999545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43310.67</v>
      </c>
      <c r="D190" s="2">
        <f>'PR-RAS'!E194</f>
        <v>102142.32999999999</v>
      </c>
      <c r="E190" s="2">
        <v>0</v>
      </c>
      <c r="F190" s="2">
        <v>0</v>
      </c>
      <c r="G190" s="3">
        <f t="shared" si="0"/>
        <v>46795.517369999994</v>
      </c>
      <c r="H190" s="3">
        <f t="shared" si="1"/>
        <v>0.65999999998894054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908.68</v>
      </c>
      <c r="D193" s="2">
        <f>'PR-RAS'!E197</f>
        <v>1647</v>
      </c>
      <c r="E193" s="2">
        <v>0</v>
      </c>
      <c r="F193" s="2">
        <v>0</v>
      </c>
      <c r="G193" s="3">
        <f t="shared" si="0"/>
        <v>806.91456000000005</v>
      </c>
      <c r="H193" s="3">
        <f t="shared" si="1"/>
        <v>0.32000000000005002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191.54</v>
      </c>
      <c r="E194" s="2">
        <v>0</v>
      </c>
      <c r="F194" s="2">
        <v>0</v>
      </c>
      <c r="G194" s="3">
        <f t="shared" si="0"/>
        <v>98.059439999999995</v>
      </c>
      <c r="H194" s="3">
        <f t="shared" si="1"/>
        <v>0.46000000000000796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750</v>
      </c>
      <c r="D195" s="2">
        <f>'PR-RAS'!E199</f>
        <v>0</v>
      </c>
      <c r="E195" s="2">
        <v>0</v>
      </c>
      <c r="F195" s="2">
        <v>0</v>
      </c>
      <c r="G195" s="3">
        <f t="shared" si="0"/>
        <v>145.5</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41526.99</v>
      </c>
      <c r="D197" s="2">
        <f>'PR-RAS'!E201</f>
        <v>100303.79</v>
      </c>
      <c r="E197" s="2">
        <v>0</v>
      </c>
      <c r="F197" s="2">
        <v>0</v>
      </c>
      <c r="G197" s="3">
        <f t="shared" si="0"/>
        <v>47458.375719999996</v>
      </c>
      <c r="H197" s="3">
        <f t="shared" si="1"/>
        <v>0.22000000000844011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157.59</v>
      </c>
      <c r="E258" s="2">
        <v>0</v>
      </c>
      <c r="F258" s="2">
        <v>0</v>
      </c>
      <c r="G258" s="3">
        <f t="shared" si="0"/>
        <v>81.001260000000002</v>
      </c>
      <c r="H258" s="3">
        <f t="shared" si="1"/>
        <v>0.40999999999999659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157.59</v>
      </c>
      <c r="E265" s="2">
        <v>0</v>
      </c>
      <c r="F265" s="2">
        <v>0</v>
      </c>
      <c r="G265" s="3">
        <f t="shared" si="0"/>
        <v>83.207520000000002</v>
      </c>
      <c r="H265" s="3">
        <f t="shared" si="1"/>
        <v>0.40999999999999659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157.59</v>
      </c>
      <c r="E267" s="2">
        <v>0</v>
      </c>
      <c r="F267" s="2">
        <v>0</v>
      </c>
      <c r="G267" s="3">
        <f t="shared" si="0"/>
        <v>83.837880000000013</v>
      </c>
      <c r="H267" s="3">
        <f t="shared" si="1"/>
        <v>0.40999999999999659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684269.9</v>
      </c>
      <c r="D295" s="2">
        <f>'PR-RAS'!E299</f>
        <v>648728.5</v>
      </c>
      <c r="E295" s="2">
        <v>0</v>
      </c>
      <c r="F295" s="2">
        <v>0</v>
      </c>
      <c r="G295" s="3">
        <f t="shared" si="12"/>
        <v>582627.7085999999</v>
      </c>
      <c r="H295" s="3">
        <f t="shared" si="13"/>
        <v>0.59999999997671694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99685.619999999879</v>
      </c>
      <c r="E296" s="2">
        <v>0</v>
      </c>
      <c r="F296" s="2">
        <v>0</v>
      </c>
      <c r="G296" s="3">
        <f t="shared" si="12"/>
        <v>58814.515799999928</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77627.660000000149</v>
      </c>
      <c r="D297" s="2">
        <f>'PR-RAS'!E301</f>
        <v>0</v>
      </c>
      <c r="E297" s="2">
        <v>0</v>
      </c>
      <c r="F297" s="2">
        <v>0</v>
      </c>
      <c r="G297" s="3">
        <f t="shared" si="12"/>
        <v>22977.787360000042</v>
      </c>
      <c r="H297" s="3">
        <f t="shared" si="13"/>
        <v>0.33999999985098839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519635.9</v>
      </c>
      <c r="D298" s="2">
        <f>'PR-RAS'!E302</f>
        <v>276149.01</v>
      </c>
      <c r="E298" s="2">
        <v>0</v>
      </c>
      <c r="F298" s="2">
        <v>0</v>
      </c>
      <c r="G298" s="3">
        <f t="shared" si="12"/>
        <v>318364.37423999998</v>
      </c>
      <c r="H298" s="3">
        <f t="shared" si="13"/>
        <v>0.10999999998603016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139628.15</v>
      </c>
      <c r="D300" s="2">
        <f>'PR-RAS'!E304</f>
        <v>156674.85999999999</v>
      </c>
      <c r="E300" s="2">
        <v>0</v>
      </c>
      <c r="F300" s="2">
        <v>0</v>
      </c>
      <c r="G300" s="3">
        <f t="shared" si="12"/>
        <v>135440.38313</v>
      </c>
      <c r="H300" s="3">
        <f t="shared" si="13"/>
        <v>0.29000000000814907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1517.08</v>
      </c>
      <c r="D301" s="2">
        <f>'PR-RAS'!E305</f>
        <v>1207.1500000000001</v>
      </c>
      <c r="E301" s="2">
        <v>0</v>
      </c>
      <c r="F301" s="2">
        <v>0</v>
      </c>
      <c r="G301" s="3">
        <f t="shared" si="12"/>
        <v>1179.414</v>
      </c>
      <c r="H301" s="3">
        <f t="shared" si="13"/>
        <v>0.23000000000001819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60437.67</v>
      </c>
      <c r="D355" s="2">
        <f>'PR-RAS'!E360</f>
        <v>4846.13</v>
      </c>
      <c r="E355" s="2">
        <v>0</v>
      </c>
      <c r="F355" s="2">
        <v>0</v>
      </c>
      <c r="G355" s="3">
        <f t="shared" si="12"/>
        <v>24825.995219999997</v>
      </c>
      <c r="H355" s="3">
        <f t="shared" si="13"/>
        <v>0.46000000000185537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17449.59</v>
      </c>
      <c r="D368" s="2">
        <f>'PR-RAS'!E373</f>
        <v>4846.13</v>
      </c>
      <c r="E368" s="2">
        <v>0</v>
      </c>
      <c r="F368" s="2">
        <v>0</v>
      </c>
      <c r="G368" s="3">
        <f t="shared" si="12"/>
        <v>9961.0589499999987</v>
      </c>
      <c r="H368" s="3">
        <f t="shared" si="13"/>
        <v>0.53999999999996362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17036.91</v>
      </c>
      <c r="D374" s="2">
        <f>'PR-RAS'!E379</f>
        <v>4781.09</v>
      </c>
      <c r="E374" s="2">
        <v>0</v>
      </c>
      <c r="F374" s="2">
        <v>0</v>
      </c>
      <c r="G374" s="3">
        <f t="shared" si="12"/>
        <v>9921.4605699999993</v>
      </c>
      <c r="H374" s="3">
        <f t="shared" si="13"/>
        <v>0.18000000000029104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976.91</v>
      </c>
      <c r="D375" s="2">
        <f>'PR-RAS'!E380</f>
        <v>4541.09</v>
      </c>
      <c r="E375" s="2">
        <v>0</v>
      </c>
      <c r="F375" s="2">
        <v>0</v>
      </c>
      <c r="G375" s="3">
        <f t="shared" si="12"/>
        <v>3762.0996599999999</v>
      </c>
      <c r="H375" s="3">
        <f t="shared" si="13"/>
        <v>0.18000000000017735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2885</v>
      </c>
      <c r="D377" s="2">
        <f>'PR-RAS'!E382</f>
        <v>0</v>
      </c>
      <c r="E377" s="2">
        <v>0</v>
      </c>
      <c r="F377" s="2">
        <v>0</v>
      </c>
      <c r="G377" s="3">
        <f t="shared" si="12"/>
        <v>1084.76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13175</v>
      </c>
      <c r="D381" s="2">
        <f>'PR-RAS'!E386</f>
        <v>240</v>
      </c>
      <c r="E381" s="2">
        <v>0</v>
      </c>
      <c r="F381" s="2">
        <v>0</v>
      </c>
      <c r="G381" s="3">
        <f t="shared" si="12"/>
        <v>5188.8999999999996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412.68</v>
      </c>
      <c r="D388" s="2">
        <f>'PR-RAS'!E393</f>
        <v>65.040000000000006</v>
      </c>
      <c r="E388" s="2">
        <v>0</v>
      </c>
      <c r="F388" s="2">
        <v>0</v>
      </c>
      <c r="G388" s="3">
        <f t="shared" si="12"/>
        <v>210.04812000000001</v>
      </c>
      <c r="H388" s="3">
        <f t="shared" si="13"/>
        <v>0.35999999999999943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412.68</v>
      </c>
      <c r="D389" s="2">
        <f>'PR-RAS'!E394</f>
        <v>65.040000000000006</v>
      </c>
      <c r="E389" s="2">
        <v>0</v>
      </c>
      <c r="F389" s="2">
        <v>0</v>
      </c>
      <c r="G389" s="3">
        <f t="shared" si="12"/>
        <v>210.59088</v>
      </c>
      <c r="H389" s="3">
        <f t="shared" si="13"/>
        <v>0.35999999999999943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42988.08</v>
      </c>
      <c r="D407" s="2">
        <f>'PR-RAS'!E412</f>
        <v>0</v>
      </c>
      <c r="E407" s="2">
        <v>0</v>
      </c>
      <c r="F407" s="2">
        <v>0</v>
      </c>
      <c r="G407" s="3">
        <f t="shared" si="12"/>
        <v>17453.160480000002</v>
      </c>
      <c r="H407" s="3">
        <f t="shared" si="13"/>
        <v>8.000000000174623E-2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42988.08</v>
      </c>
      <c r="D411" s="2">
        <f>'PR-RAS'!E416</f>
        <v>0</v>
      </c>
      <c r="E411" s="2">
        <v>0</v>
      </c>
      <c r="F411" s="2">
        <v>0</v>
      </c>
      <c r="G411" s="3">
        <f t="shared" si="12"/>
        <v>17625.112799999999</v>
      </c>
      <c r="H411" s="3">
        <f t="shared" si="13"/>
        <v>8.000000000174623E-2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60437.67</v>
      </c>
      <c r="D413" s="2">
        <f>'PR-RAS'!E418</f>
        <v>4846.13</v>
      </c>
      <c r="E413" s="2">
        <v>0</v>
      </c>
      <c r="F413" s="2">
        <v>0</v>
      </c>
      <c r="G413" s="3">
        <f t="shared" si="12"/>
        <v>28893.531159999995</v>
      </c>
      <c r="H413" s="3">
        <f t="shared" si="13"/>
        <v>0.46000000000185537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431408.18</v>
      </c>
      <c r="D415" s="2">
        <f>'PR-RAS'!E420</f>
        <v>444955.9</v>
      </c>
      <c r="E415" s="2">
        <v>0</v>
      </c>
      <c r="F415" s="2">
        <v>0</v>
      </c>
      <c r="G415" s="3">
        <f t="shared" si="12"/>
        <v>547026.47171999991</v>
      </c>
      <c r="H415" s="3">
        <f t="shared" si="13"/>
        <v>0.27999999996973202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606642.23999999987</v>
      </c>
      <c r="D417" s="2">
        <f>'PR-RAS'!E422</f>
        <v>748414.11999999988</v>
      </c>
      <c r="E417" s="2">
        <v>0</v>
      </c>
      <c r="F417" s="2">
        <v>0</v>
      </c>
      <c r="G417" s="3">
        <f t="shared" si="12"/>
        <v>875043.71967999975</v>
      </c>
      <c r="H417" s="3">
        <f t="shared" si="13"/>
        <v>0.35999999975319952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744707.57000000007</v>
      </c>
      <c r="D418" s="2">
        <f>'PR-RAS'!E423</f>
        <v>653574.63</v>
      </c>
      <c r="E418" s="2">
        <v>0</v>
      </c>
      <c r="F418" s="2">
        <v>0</v>
      </c>
      <c r="G418" s="3">
        <f t="shared" si="12"/>
        <v>855624.29810999997</v>
      </c>
      <c r="H418" s="3">
        <f t="shared" si="13"/>
        <v>0.79999999993015081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94839.489999999874</v>
      </c>
      <c r="E419" s="2">
        <v>0</v>
      </c>
      <c r="F419" s="2">
        <v>0</v>
      </c>
      <c r="G419" s="3">
        <f t="shared" si="12"/>
        <v>79285.813639999891</v>
      </c>
      <c r="H419" s="3">
        <f t="shared" si="13"/>
        <v>0.48999999987427145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138065.33000000019</v>
      </c>
      <c r="D420" s="2">
        <f>'PR-RAS'!E425</f>
        <v>0</v>
      </c>
      <c r="E420" s="2">
        <v>0</v>
      </c>
      <c r="F420" s="2">
        <v>0</v>
      </c>
      <c r="G420" s="3">
        <f t="shared" si="12"/>
        <v>57849.373270000076</v>
      </c>
      <c r="H420" s="3">
        <f t="shared" si="13"/>
        <v>0.33000000019092113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88227.72000000003</v>
      </c>
      <c r="D421" s="2">
        <f>'PR-RAS'!E426</f>
        <v>0</v>
      </c>
      <c r="E421" s="2">
        <v>0</v>
      </c>
      <c r="F421" s="2">
        <v>0</v>
      </c>
      <c r="G421" s="3">
        <f t="shared" si="12"/>
        <v>37055.642400000012</v>
      </c>
      <c r="H421" s="3">
        <f t="shared" si="13"/>
        <v>0.27999999996973202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168806.89</v>
      </c>
      <c r="E422" s="2">
        <v>0</v>
      </c>
      <c r="F422" s="2">
        <v>0</v>
      </c>
      <c r="G422" s="3">
        <f t="shared" si="12"/>
        <v>142135.40138</v>
      </c>
      <c r="H422" s="3">
        <f t="shared" si="13"/>
        <v>0.10999999998603016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139628.15</v>
      </c>
      <c r="D423" s="2">
        <f>'PR-RAS'!E428</f>
        <v>156674.85999999999</v>
      </c>
      <c r="E423" s="2">
        <v>0</v>
      </c>
      <c r="F423" s="2">
        <v>0</v>
      </c>
      <c r="G423" s="3">
        <f t="shared" si="12"/>
        <v>191156.66113999998</v>
      </c>
      <c r="H423" s="3">
        <f t="shared" si="13"/>
        <v>0.29000000000814907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606642.23999999987</v>
      </c>
      <c r="D637" s="2">
        <f>'PR-RAS'!E643</f>
        <v>748414.11999999988</v>
      </c>
      <c r="E637" s="2">
        <v>0</v>
      </c>
      <c r="F637" s="2">
        <v>0</v>
      </c>
      <c r="G637" s="3">
        <f t="shared" si="14"/>
        <v>1337807.2252799997</v>
      </c>
      <c r="H637" s="3">
        <f t="shared" si="15"/>
        <v>0.35999999975319952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744707.57000000007</v>
      </c>
      <c r="D638" s="2">
        <f>'PR-RAS'!E644</f>
        <v>653574.63</v>
      </c>
      <c r="E638" s="2">
        <v>0</v>
      </c>
      <c r="F638" s="2">
        <v>0</v>
      </c>
      <c r="G638" s="3">
        <f t="shared" si="14"/>
        <v>1307032.8007100001</v>
      </c>
      <c r="H638" s="3">
        <f t="shared" si="15"/>
        <v>0.79999999993015081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94839.489999999874</v>
      </c>
      <c r="E639" s="2">
        <v>0</v>
      </c>
      <c r="F639" s="2">
        <v>0</v>
      </c>
      <c r="G639" s="3">
        <f t="shared" si="14"/>
        <v>121015.18923999985</v>
      </c>
      <c r="H639" s="3">
        <f t="shared" si="15"/>
        <v>0.48999999987427145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138065.33000000019</v>
      </c>
      <c r="D640" s="2">
        <f>'PR-RAS'!E646</f>
        <v>0</v>
      </c>
      <c r="E640" s="2">
        <v>0</v>
      </c>
      <c r="F640" s="2">
        <v>0</v>
      </c>
      <c r="G640" s="3">
        <f t="shared" si="14"/>
        <v>88223.74587000013</v>
      </c>
      <c r="H640" s="3">
        <f t="shared" si="15"/>
        <v>0.33000000019092113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88227.72000000003</v>
      </c>
      <c r="D641" s="2">
        <f>'PR-RAS'!E647</f>
        <v>0</v>
      </c>
      <c r="E641" s="2">
        <v>0</v>
      </c>
      <c r="F641" s="2">
        <v>0</v>
      </c>
      <c r="G641" s="3">
        <f t="shared" si="14"/>
        <v>56465.740800000021</v>
      </c>
      <c r="H641" s="3">
        <f t="shared" si="15"/>
        <v>0.27999999996973202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168806.89</v>
      </c>
      <c r="E642" s="2">
        <v>0</v>
      </c>
      <c r="F642" s="2">
        <v>0</v>
      </c>
      <c r="G642" s="3">
        <f t="shared" si="14"/>
        <v>216410.43298000001</v>
      </c>
      <c r="H642" s="3">
        <f t="shared" si="15"/>
        <v>0.10999999998603016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49837.610000000161</v>
      </c>
      <c r="D644" s="2">
        <f>'PR-RAS'!E650</f>
        <v>73967.40000000014</v>
      </c>
      <c r="E644" s="2">
        <v>0</v>
      </c>
      <c r="F644" s="2">
        <v>0</v>
      </c>
      <c r="G644" s="3">
        <f t="shared" si="14"/>
        <v>127167.65963000029</v>
      </c>
      <c r="H644" s="3">
        <f t="shared" si="15"/>
        <v>0.78999999997904524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70292.38</v>
      </c>
      <c r="D647" s="2">
        <f>'PR-RAS'!E654</f>
        <v>0</v>
      </c>
      <c r="E647" s="2">
        <v>0</v>
      </c>
      <c r="F647" s="2">
        <v>0</v>
      </c>
      <c r="G647" s="3">
        <f t="shared" si="14"/>
        <v>45408.877480000003</v>
      </c>
      <c r="H647" s="3">
        <f t="shared" si="15"/>
        <v>0.38000000000465661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70292.38</v>
      </c>
      <c r="D648" s="2">
        <f>'PR-RAS'!E655</f>
        <v>0</v>
      </c>
      <c r="E648" s="2">
        <v>0</v>
      </c>
      <c r="F648" s="2">
        <v>0</v>
      </c>
      <c r="G648" s="3">
        <f t="shared" si="14"/>
        <v>45479.169860000002</v>
      </c>
      <c r="H648" s="3">
        <f t="shared" si="15"/>
        <v>0.38000000000465661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60</v>
      </c>
      <c r="E651" s="2">
        <v>0</v>
      </c>
      <c r="F651" s="2">
        <v>0</v>
      </c>
      <c r="G651" s="3">
        <f t="shared" si="14"/>
        <v>117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40</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495372.62</v>
      </c>
      <c r="D676" s="2">
        <f>'PR-RAS'!E683</f>
        <v>684018.62</v>
      </c>
      <c r="E676" s="2">
        <v>0</v>
      </c>
      <c r="F676" s="2">
        <v>0</v>
      </c>
      <c r="G676" s="3">
        <f t="shared" si="14"/>
        <v>1257801.6555000001</v>
      </c>
      <c r="H676" s="3">
        <f t="shared" si="15"/>
        <v>0.76000000000931323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52943.08</v>
      </c>
      <c r="D678" s="2">
        <f>'PR-RAS'!E685</f>
        <v>0</v>
      </c>
      <c r="E678" s="2">
        <v>0</v>
      </c>
      <c r="F678" s="2">
        <v>0</v>
      </c>
      <c r="G678" s="3">
        <f t="shared" si="14"/>
        <v>35842.465160000007</v>
      </c>
      <c r="H678" s="3">
        <f t="shared" si="15"/>
        <v>8.000000000174623E-2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8946.61</v>
      </c>
      <c r="D727" s="2">
        <f>'PR-RAS'!E734</f>
        <v>7941.57</v>
      </c>
      <c r="E727" s="2">
        <v>0</v>
      </c>
      <c r="F727" s="2">
        <v>0</v>
      </c>
      <c r="G727" s="3">
        <f t="shared" si="14"/>
        <v>18026.398499999999</v>
      </c>
      <c r="H727" s="3">
        <f t="shared" si="15"/>
        <v>0.81999999999970896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2546.1</v>
      </c>
      <c r="D729" s="2">
        <f>'PR-RAS'!E736</f>
        <v>0</v>
      </c>
      <c r="E729" s="2">
        <v>0</v>
      </c>
      <c r="F729" s="2">
        <v>0</v>
      </c>
      <c r="G729" s="3">
        <f t="shared" si="14"/>
        <v>1853.5608</v>
      </c>
      <c r="H729" s="3">
        <f t="shared" si="15"/>
        <v>9.9999999999909051E-2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1194.44</v>
      </c>
      <c r="D731" s="2">
        <f>'PR-RAS'!E738</f>
        <v>0</v>
      </c>
      <c r="E731" s="2">
        <v>0</v>
      </c>
      <c r="F731" s="2">
        <v>0</v>
      </c>
      <c r="G731" s="3">
        <f t="shared" si="14"/>
        <v>871.94119999999998</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750</v>
      </c>
      <c r="D737" s="2">
        <f>'PR-RAS'!E744</f>
        <v>0</v>
      </c>
      <c r="E737" s="2">
        <v>0</v>
      </c>
      <c r="F737" s="2">
        <v>0</v>
      </c>
      <c r="G737" s="3">
        <f t="shared" si="28"/>
        <v>552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157.59</v>
      </c>
      <c r="E848" s="2">
        <v>0</v>
      </c>
      <c r="F848" s="2">
        <v>0</v>
      </c>
      <c r="G848" s="3">
        <f t="shared" si="34"/>
        <v>266.95746000000003</v>
      </c>
      <c r="H848" s="3">
        <f t="shared" si="35"/>
        <v>0.40999999999999659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2018</v>
      </c>
      <c r="B1" s="407"/>
      <c r="C1" s="407"/>
    </row>
    <row r="2" spans="1:16" ht="33" customHeight="1" x14ac:dyDescent="0.2">
      <c r="A2" s="408" t="s">
        <v>2019</v>
      </c>
      <c r="B2" s="409"/>
      <c r="C2" s="406"/>
      <c r="D2" s="5"/>
      <c r="E2" s="5"/>
      <c r="F2" s="5"/>
      <c r="G2" s="5"/>
      <c r="H2" s="5"/>
      <c r="I2" s="5"/>
      <c r="J2" s="5"/>
      <c r="K2" s="5"/>
      <c r="L2" s="5"/>
      <c r="M2" s="5"/>
      <c r="N2" s="5"/>
      <c r="O2" s="5"/>
      <c r="P2" s="5"/>
    </row>
    <row r="3" spans="1:16" ht="18.75" customHeight="1" x14ac:dyDescent="0.2">
      <c r="A3" s="222" t="s">
        <v>2020</v>
      </c>
      <c r="B3" s="410" t="s">
        <v>2021</v>
      </c>
      <c r="C3" s="406"/>
      <c r="D3" s="5"/>
      <c r="E3" s="5"/>
      <c r="F3" s="5"/>
      <c r="G3" s="5"/>
      <c r="H3" s="5"/>
      <c r="I3" s="5"/>
      <c r="J3" s="5"/>
      <c r="K3" s="5"/>
      <c r="L3" s="5"/>
      <c r="M3" s="5"/>
      <c r="N3" s="5"/>
      <c r="O3" s="5"/>
      <c r="P3" s="5"/>
    </row>
    <row r="4" spans="1:16" ht="37.5" hidden="1" customHeight="1" x14ac:dyDescent="0.2">
      <c r="A4" s="223" t="s">
        <v>2022</v>
      </c>
      <c r="B4" s="405" t="s">
        <v>2023</v>
      </c>
      <c r="C4" s="406"/>
      <c r="D4" s="5"/>
      <c r="E4" s="5"/>
      <c r="F4" s="5"/>
      <c r="G4" s="5"/>
      <c r="H4" s="5"/>
      <c r="I4" s="5"/>
      <c r="J4" s="5"/>
      <c r="K4" s="5"/>
      <c r="L4" s="5"/>
      <c r="M4" s="5"/>
      <c r="N4" s="5"/>
      <c r="O4" s="5"/>
      <c r="P4" s="5"/>
    </row>
    <row r="5" spans="1:16" ht="48" hidden="1" customHeight="1" x14ac:dyDescent="0.2">
      <c r="A5" s="223" t="s">
        <v>2022</v>
      </c>
      <c r="B5" s="405" t="s">
        <v>2024</v>
      </c>
      <c r="C5" s="406"/>
      <c r="D5" s="5"/>
      <c r="E5" s="5"/>
      <c r="F5" s="5"/>
      <c r="G5" s="5"/>
      <c r="H5" s="5"/>
      <c r="I5" s="5"/>
      <c r="J5" s="5"/>
      <c r="K5" s="5"/>
      <c r="L5" s="5"/>
      <c r="M5" s="5"/>
      <c r="N5" s="5"/>
      <c r="O5" s="5"/>
      <c r="P5" s="5"/>
    </row>
    <row r="6" spans="1:16" ht="59.25" hidden="1" customHeight="1" x14ac:dyDescent="0.2">
      <c r="A6" s="223" t="s">
        <v>2022</v>
      </c>
      <c r="B6" s="405" t="s">
        <v>2025</v>
      </c>
      <c r="C6" s="406"/>
      <c r="D6" s="5"/>
      <c r="E6" s="5"/>
      <c r="F6" s="5"/>
      <c r="G6" s="5"/>
      <c r="H6" s="5"/>
      <c r="I6" s="5"/>
      <c r="J6" s="5"/>
      <c r="K6" s="5"/>
      <c r="L6" s="5"/>
      <c r="M6" s="5"/>
      <c r="N6" s="5"/>
      <c r="O6" s="5"/>
      <c r="P6" s="5"/>
    </row>
    <row r="7" spans="1:16" ht="48" hidden="1" customHeight="1" x14ac:dyDescent="0.2">
      <c r="A7" s="223" t="s">
        <v>2026</v>
      </c>
      <c r="B7" s="405" t="s">
        <v>2027</v>
      </c>
      <c r="C7" s="406"/>
      <c r="D7" s="5"/>
      <c r="E7" s="5"/>
      <c r="F7" s="5"/>
      <c r="G7" s="5"/>
      <c r="H7" s="5"/>
      <c r="I7" s="5"/>
      <c r="J7" s="5"/>
      <c r="K7" s="5"/>
      <c r="L7" s="5"/>
      <c r="M7" s="5"/>
      <c r="N7" s="5"/>
      <c r="O7" s="5"/>
      <c r="P7" s="5"/>
    </row>
    <row r="8" spans="1:16" ht="41.25" hidden="1" customHeight="1" x14ac:dyDescent="0.2">
      <c r="A8" s="223" t="s">
        <v>2028</v>
      </c>
      <c r="B8" s="405" t="s">
        <v>2029</v>
      </c>
      <c r="C8" s="406"/>
      <c r="D8" s="5"/>
      <c r="E8" s="5"/>
      <c r="F8" s="5"/>
      <c r="G8" s="5"/>
      <c r="H8" s="5"/>
      <c r="I8" s="5"/>
      <c r="J8" s="5"/>
      <c r="K8" s="5"/>
      <c r="L8" s="5"/>
      <c r="M8" s="5"/>
      <c r="N8" s="5"/>
      <c r="O8" s="5"/>
      <c r="P8" s="5"/>
    </row>
    <row r="9" spans="1:16" ht="59.25" hidden="1" customHeight="1" x14ac:dyDescent="0.2">
      <c r="A9" s="223" t="s">
        <v>2030</v>
      </c>
      <c r="B9" s="405" t="s">
        <v>2031</v>
      </c>
      <c r="C9" s="406"/>
      <c r="D9" s="5"/>
      <c r="E9" s="5"/>
      <c r="F9" s="5"/>
      <c r="G9" s="5"/>
      <c r="H9" s="5"/>
      <c r="I9" s="5"/>
      <c r="J9" s="5"/>
      <c r="K9" s="5"/>
      <c r="L9" s="5"/>
      <c r="M9" s="5"/>
      <c r="N9" s="5"/>
      <c r="O9" s="5"/>
      <c r="P9" s="5"/>
    </row>
    <row r="10" spans="1:16" ht="61.5" hidden="1" customHeight="1" x14ac:dyDescent="0.2">
      <c r="A10" s="223" t="s">
        <v>2030</v>
      </c>
      <c r="B10" s="405" t="s">
        <v>2032</v>
      </c>
      <c r="C10" s="406"/>
      <c r="D10" s="5"/>
      <c r="E10" s="5"/>
      <c r="F10" s="5"/>
      <c r="G10" s="5"/>
      <c r="H10" s="5"/>
      <c r="I10" s="5"/>
      <c r="J10" s="5"/>
      <c r="K10" s="5"/>
      <c r="L10" s="5"/>
      <c r="M10" s="5"/>
      <c r="N10" s="5"/>
      <c r="O10" s="5"/>
      <c r="P10" s="5"/>
    </row>
    <row r="11" spans="1:16" ht="43.5" hidden="1" customHeight="1" x14ac:dyDescent="0.2">
      <c r="A11" s="223" t="s">
        <v>2030</v>
      </c>
      <c r="B11" s="405" t="s">
        <v>2033</v>
      </c>
      <c r="C11" s="406"/>
      <c r="D11" s="5"/>
      <c r="E11" s="5"/>
      <c r="F11" s="5"/>
      <c r="G11" s="5"/>
      <c r="H11" s="5"/>
      <c r="I11" s="5"/>
      <c r="J11" s="5"/>
      <c r="K11" s="5"/>
      <c r="L11" s="5"/>
      <c r="M11" s="5"/>
      <c r="N11" s="5"/>
      <c r="O11" s="5"/>
      <c r="P11" s="5"/>
    </row>
    <row r="12" spans="1:16" ht="27.75" hidden="1" customHeight="1" x14ac:dyDescent="0.2">
      <c r="A12" s="223" t="s">
        <v>2034</v>
      </c>
      <c r="B12" s="405" t="s">
        <v>2035</v>
      </c>
      <c r="C12" s="406"/>
      <c r="D12" s="5"/>
      <c r="E12" s="5"/>
      <c r="F12" s="5"/>
      <c r="G12" s="5"/>
      <c r="H12" s="5"/>
      <c r="I12" s="5"/>
      <c r="J12" s="5"/>
      <c r="K12" s="5"/>
      <c r="L12" s="5"/>
      <c r="M12" s="5"/>
      <c r="N12" s="5"/>
      <c r="O12" s="5"/>
      <c r="P12" s="5"/>
    </row>
    <row r="13" spans="1:16" ht="27.75" hidden="1" customHeight="1" x14ac:dyDescent="0.2">
      <c r="A13" s="223" t="s">
        <v>2036</v>
      </c>
      <c r="B13" s="405" t="s">
        <v>2037</v>
      </c>
      <c r="C13" s="406"/>
      <c r="D13" s="5"/>
      <c r="E13" s="5"/>
      <c r="F13" s="5"/>
      <c r="G13" s="5"/>
      <c r="H13" s="5"/>
      <c r="I13" s="5"/>
      <c r="J13" s="5"/>
      <c r="K13" s="5"/>
      <c r="L13" s="5"/>
      <c r="M13" s="5"/>
      <c r="N13" s="5"/>
      <c r="O13" s="5"/>
      <c r="P13" s="5"/>
    </row>
    <row r="14" spans="1:16" ht="45.75" hidden="1" customHeight="1" x14ac:dyDescent="0.2">
      <c r="A14" s="223" t="s">
        <v>2038</v>
      </c>
      <c r="B14" s="405" t="s">
        <v>2039</v>
      </c>
      <c r="C14" s="406"/>
      <c r="D14" s="5"/>
      <c r="E14" s="5"/>
      <c r="F14" s="5"/>
      <c r="G14" s="5"/>
      <c r="H14" s="5"/>
      <c r="I14" s="5"/>
      <c r="J14" s="5"/>
      <c r="K14" s="5"/>
      <c r="L14" s="5"/>
      <c r="M14" s="5"/>
      <c r="N14" s="5"/>
      <c r="O14" s="5"/>
      <c r="P14" s="5"/>
    </row>
    <row r="15" spans="1:16" ht="45.75" hidden="1" customHeight="1" x14ac:dyDescent="0.2">
      <c r="A15" s="223" t="s">
        <v>2040</v>
      </c>
      <c r="B15" s="405" t="s">
        <v>2041</v>
      </c>
      <c r="C15" s="406"/>
      <c r="D15" s="5"/>
      <c r="E15" s="5"/>
      <c r="F15" s="5"/>
      <c r="G15" s="5"/>
      <c r="H15" s="5"/>
      <c r="I15" s="5"/>
      <c r="J15" s="5"/>
      <c r="K15" s="5"/>
      <c r="L15" s="5"/>
      <c r="M15" s="5"/>
      <c r="N15" s="5"/>
      <c r="O15" s="5"/>
      <c r="P15" s="5"/>
    </row>
    <row r="16" spans="1:16" ht="51" hidden="1" customHeight="1" x14ac:dyDescent="0.2">
      <c r="A16" s="223" t="s">
        <v>2042</v>
      </c>
      <c r="B16" s="405" t="s">
        <v>2043</v>
      </c>
      <c r="C16" s="406"/>
      <c r="D16" s="5"/>
      <c r="E16" s="5"/>
      <c r="F16" s="5"/>
      <c r="G16" s="5"/>
      <c r="H16" s="5"/>
      <c r="I16" s="5"/>
      <c r="J16" s="5"/>
      <c r="K16" s="5"/>
      <c r="L16" s="5"/>
      <c r="M16" s="5"/>
      <c r="N16" s="5"/>
      <c r="O16" s="5"/>
      <c r="P16" s="5"/>
    </row>
    <row r="17" spans="1:16" ht="27.75" hidden="1" customHeight="1" x14ac:dyDescent="0.2">
      <c r="A17" s="223" t="s">
        <v>2044</v>
      </c>
      <c r="B17" s="405" t="s">
        <v>2045</v>
      </c>
      <c r="C17" s="406"/>
      <c r="D17" s="5"/>
      <c r="E17" s="5"/>
      <c r="F17" s="5"/>
      <c r="G17" s="5"/>
      <c r="H17" s="5"/>
      <c r="I17" s="5"/>
      <c r="J17" s="5"/>
      <c r="K17" s="5"/>
      <c r="L17" s="5"/>
      <c r="M17" s="5"/>
      <c r="N17" s="5"/>
      <c r="O17" s="5"/>
      <c r="P17" s="5"/>
    </row>
    <row r="18" spans="1:16" ht="27.75" hidden="1" customHeight="1" x14ac:dyDescent="0.2">
      <c r="A18" s="223" t="s">
        <v>2046</v>
      </c>
      <c r="B18" s="405" t="s">
        <v>2047</v>
      </c>
      <c r="C18" s="406"/>
      <c r="D18" s="5"/>
      <c r="E18" s="5"/>
      <c r="F18" s="5"/>
      <c r="G18" s="5"/>
      <c r="H18" s="5"/>
      <c r="I18" s="5"/>
      <c r="J18" s="5"/>
      <c r="K18" s="5"/>
      <c r="L18" s="5"/>
      <c r="M18" s="5"/>
      <c r="N18" s="5"/>
      <c r="O18" s="5"/>
      <c r="P18" s="5"/>
    </row>
    <row r="19" spans="1:16" ht="45" hidden="1" customHeight="1" x14ac:dyDescent="0.2">
      <c r="A19" s="223" t="s">
        <v>2046</v>
      </c>
      <c r="B19" s="405" t="s">
        <v>2048</v>
      </c>
      <c r="C19" s="406"/>
      <c r="D19" s="5"/>
      <c r="E19" s="5"/>
      <c r="F19" s="5"/>
      <c r="G19" s="5"/>
      <c r="H19" s="5"/>
      <c r="I19" s="5"/>
      <c r="J19" s="5"/>
      <c r="K19" s="5"/>
      <c r="L19" s="5"/>
      <c r="M19" s="5"/>
      <c r="N19" s="5"/>
      <c r="O19" s="5"/>
      <c r="P19" s="5"/>
    </row>
    <row r="20" spans="1:16" ht="45" hidden="1" customHeight="1" x14ac:dyDescent="0.2">
      <c r="A20" s="223" t="s">
        <v>2049</v>
      </c>
      <c r="B20" s="405" t="s">
        <v>2050</v>
      </c>
      <c r="C20" s="406"/>
      <c r="D20" s="5"/>
      <c r="E20" s="5"/>
      <c r="F20" s="5"/>
      <c r="G20" s="5"/>
      <c r="H20" s="5"/>
      <c r="I20" s="5"/>
      <c r="J20" s="5"/>
      <c r="K20" s="5"/>
      <c r="L20" s="5"/>
      <c r="M20" s="5"/>
      <c r="N20" s="5"/>
      <c r="O20" s="5"/>
      <c r="P20" s="5"/>
    </row>
    <row r="21" spans="1:16" ht="30" hidden="1" customHeight="1" x14ac:dyDescent="0.2">
      <c r="A21" s="223" t="s">
        <v>2051</v>
      </c>
      <c r="B21" s="405" t="s">
        <v>2052</v>
      </c>
      <c r="C21" s="406"/>
      <c r="D21" s="5"/>
      <c r="E21" s="5"/>
      <c r="F21" s="5"/>
      <c r="G21" s="5"/>
      <c r="H21" s="5"/>
      <c r="I21" s="5"/>
      <c r="J21" s="5"/>
      <c r="K21" s="5"/>
      <c r="L21" s="5"/>
      <c r="M21" s="5"/>
      <c r="N21" s="5"/>
      <c r="O21" s="5"/>
      <c r="P21" s="5"/>
    </row>
    <row r="22" spans="1:16" ht="30" hidden="1" customHeight="1" x14ac:dyDescent="0.2">
      <c r="A22" s="223" t="s">
        <v>2053</v>
      </c>
      <c r="B22" s="405" t="s">
        <v>2054</v>
      </c>
      <c r="C22" s="406"/>
      <c r="D22" s="5"/>
      <c r="E22" s="5"/>
      <c r="F22" s="5"/>
      <c r="G22" s="5"/>
      <c r="H22" s="5"/>
      <c r="I22" s="5"/>
      <c r="J22" s="5"/>
      <c r="K22" s="5"/>
      <c r="L22" s="5"/>
      <c r="M22" s="5"/>
      <c r="N22" s="5"/>
      <c r="O22" s="5"/>
      <c r="P22" s="5"/>
    </row>
    <row r="23" spans="1:16" ht="30" hidden="1" customHeight="1" x14ac:dyDescent="0.2">
      <c r="A23" s="223" t="s">
        <v>2055</v>
      </c>
      <c r="B23" s="405" t="s">
        <v>2056</v>
      </c>
      <c r="C23" s="406"/>
      <c r="D23" s="5"/>
      <c r="E23" s="5"/>
      <c r="F23" s="5"/>
      <c r="G23" s="5"/>
      <c r="H23" s="5"/>
      <c r="I23" s="5"/>
      <c r="J23" s="5"/>
      <c r="K23" s="5"/>
      <c r="L23" s="5"/>
      <c r="M23" s="5"/>
      <c r="N23" s="5"/>
      <c r="O23" s="5"/>
      <c r="P23" s="5"/>
    </row>
    <row r="24" spans="1:16" ht="30" hidden="1" customHeight="1" x14ac:dyDescent="0.2">
      <c r="A24" s="223" t="s">
        <v>2057</v>
      </c>
      <c r="B24" s="405" t="s">
        <v>2058</v>
      </c>
      <c r="C24" s="406"/>
      <c r="D24" s="5"/>
      <c r="E24" s="5"/>
      <c r="F24" s="5"/>
      <c r="G24" s="5"/>
      <c r="H24" s="5"/>
      <c r="I24" s="5"/>
      <c r="J24" s="5"/>
      <c r="K24" s="5"/>
      <c r="L24" s="5"/>
      <c r="M24" s="5"/>
      <c r="N24" s="5"/>
      <c r="O24" s="5"/>
      <c r="P24" s="5"/>
    </row>
    <row r="25" spans="1:16" ht="30" hidden="1" customHeight="1" x14ac:dyDescent="0.2">
      <c r="A25" s="223" t="s">
        <v>2059</v>
      </c>
      <c r="B25" s="405" t="s">
        <v>2060</v>
      </c>
      <c r="C25" s="406"/>
      <c r="D25" s="5"/>
      <c r="E25" s="5"/>
      <c r="F25" s="5"/>
      <c r="G25" s="5"/>
      <c r="H25" s="5"/>
      <c r="I25" s="5"/>
      <c r="J25" s="5"/>
      <c r="K25" s="5"/>
      <c r="L25" s="5"/>
      <c r="M25" s="5"/>
      <c r="N25" s="5"/>
      <c r="O25" s="5"/>
      <c r="P25" s="5"/>
    </row>
    <row r="26" spans="1:16" ht="30" hidden="1" customHeight="1" x14ac:dyDescent="0.2">
      <c r="A26" s="223" t="s">
        <v>2061</v>
      </c>
      <c r="B26" s="405" t="s">
        <v>2062</v>
      </c>
      <c r="C26" s="406"/>
      <c r="D26" s="5"/>
      <c r="E26" s="5"/>
      <c r="F26" s="5"/>
      <c r="G26" s="5"/>
      <c r="H26" s="5"/>
      <c r="I26" s="5"/>
      <c r="J26" s="5"/>
      <c r="K26" s="5"/>
      <c r="L26" s="5"/>
      <c r="M26" s="5"/>
      <c r="N26" s="5"/>
      <c r="O26" s="5"/>
      <c r="P26" s="5"/>
    </row>
    <row r="27" spans="1:16" ht="70.5" hidden="1" customHeight="1" x14ac:dyDescent="0.2">
      <c r="A27" s="223" t="s">
        <v>2063</v>
      </c>
      <c r="B27" s="405" t="s">
        <v>2064</v>
      </c>
      <c r="C27" s="406"/>
      <c r="D27" s="5"/>
      <c r="E27" s="5"/>
      <c r="F27" s="5"/>
      <c r="G27" s="5"/>
      <c r="H27" s="5"/>
      <c r="I27" s="5"/>
      <c r="J27" s="5"/>
      <c r="K27" s="5"/>
      <c r="L27" s="5"/>
      <c r="M27" s="5"/>
      <c r="N27" s="5"/>
      <c r="O27" s="5"/>
      <c r="P27" s="5"/>
    </row>
    <row r="28" spans="1:16" ht="48" hidden="1" customHeight="1" x14ac:dyDescent="0.2">
      <c r="A28" s="223" t="s">
        <v>2065</v>
      </c>
      <c r="B28" s="405" t="s">
        <v>2066</v>
      </c>
      <c r="C28" s="406"/>
      <c r="D28" s="5"/>
      <c r="E28" s="5"/>
      <c r="F28" s="5"/>
      <c r="G28" s="5"/>
      <c r="H28" s="5"/>
      <c r="I28" s="5"/>
      <c r="J28" s="5"/>
      <c r="K28" s="5"/>
      <c r="L28" s="5"/>
      <c r="M28" s="5"/>
      <c r="N28" s="5"/>
      <c r="O28" s="5"/>
      <c r="P28" s="5"/>
    </row>
    <row r="29" spans="1:16" ht="100.5" hidden="1" customHeight="1" x14ac:dyDescent="0.2">
      <c r="A29" s="223" t="s">
        <v>2067</v>
      </c>
      <c r="B29" s="405" t="s">
        <v>2068</v>
      </c>
      <c r="C29" s="406"/>
      <c r="D29" s="5"/>
      <c r="E29" s="5"/>
      <c r="F29" s="5"/>
      <c r="G29" s="5"/>
      <c r="H29" s="5"/>
      <c r="I29" s="5"/>
      <c r="J29" s="5"/>
      <c r="K29" s="5"/>
      <c r="L29" s="5"/>
      <c r="M29" s="5"/>
      <c r="N29" s="5"/>
      <c r="O29" s="5"/>
      <c r="P29" s="5"/>
    </row>
    <row r="30" spans="1:16" ht="45" hidden="1" customHeight="1" x14ac:dyDescent="0.2">
      <c r="A30" s="223" t="s">
        <v>2069</v>
      </c>
      <c r="B30" s="405" t="s">
        <v>2070</v>
      </c>
      <c r="C30" s="406"/>
      <c r="D30" s="5"/>
      <c r="E30" s="5"/>
      <c r="F30" s="5"/>
      <c r="G30" s="5"/>
      <c r="H30" s="5"/>
      <c r="I30" s="5"/>
      <c r="J30" s="5"/>
      <c r="K30" s="5"/>
      <c r="L30" s="5"/>
      <c r="M30" s="5"/>
      <c r="N30" s="5"/>
      <c r="O30" s="5"/>
      <c r="P30" s="5"/>
    </row>
    <row r="31" spans="1:16" ht="45" hidden="1" customHeight="1" x14ac:dyDescent="0.2">
      <c r="A31" s="223" t="s">
        <v>2071</v>
      </c>
      <c r="B31" s="405" t="s">
        <v>2072</v>
      </c>
      <c r="C31" s="406"/>
      <c r="D31" s="5"/>
      <c r="E31" s="5"/>
      <c r="F31" s="5"/>
      <c r="G31" s="5"/>
      <c r="H31" s="5"/>
      <c r="I31" s="5"/>
      <c r="J31" s="5"/>
      <c r="K31" s="5"/>
      <c r="L31" s="5"/>
      <c r="M31" s="5"/>
      <c r="N31" s="5"/>
      <c r="O31" s="5"/>
      <c r="P31" s="5"/>
    </row>
    <row r="32" spans="1:16" ht="45" hidden="1" customHeight="1" x14ac:dyDescent="0.2">
      <c r="A32" s="223" t="s">
        <v>2073</v>
      </c>
      <c r="B32" s="405" t="s">
        <v>2074</v>
      </c>
      <c r="C32" s="406"/>
      <c r="D32" s="5"/>
      <c r="E32" s="5"/>
      <c r="F32" s="5"/>
      <c r="G32" s="5"/>
      <c r="H32" s="5"/>
      <c r="I32" s="5"/>
      <c r="J32" s="5"/>
      <c r="K32" s="5"/>
      <c r="L32" s="5"/>
      <c r="M32" s="5"/>
      <c r="N32" s="5"/>
      <c r="O32" s="5"/>
      <c r="P32" s="5"/>
    </row>
    <row r="33" spans="1:16" ht="72" hidden="1" customHeight="1" x14ac:dyDescent="0.2">
      <c r="A33" s="223" t="s">
        <v>2075</v>
      </c>
      <c r="B33" s="405" t="s">
        <v>2076</v>
      </c>
      <c r="C33" s="406"/>
      <c r="D33" s="5"/>
      <c r="E33" s="5"/>
      <c r="F33" s="5"/>
      <c r="G33" s="5"/>
      <c r="H33" s="5"/>
      <c r="I33" s="5"/>
      <c r="J33" s="5"/>
      <c r="K33" s="5"/>
      <c r="L33" s="5"/>
      <c r="M33" s="5"/>
      <c r="N33" s="5"/>
      <c r="O33" s="5"/>
      <c r="P33" s="5"/>
    </row>
    <row r="34" spans="1:16" ht="79.5" hidden="1" customHeight="1" x14ac:dyDescent="0.2">
      <c r="A34" s="223" t="s">
        <v>2077</v>
      </c>
      <c r="B34" s="405" t="s">
        <v>2078</v>
      </c>
      <c r="C34" s="406"/>
      <c r="D34" s="5"/>
      <c r="E34" s="5"/>
      <c r="F34" s="5"/>
      <c r="G34" s="5"/>
      <c r="H34" s="5"/>
      <c r="I34" s="5"/>
      <c r="J34" s="5"/>
      <c r="K34" s="5"/>
      <c r="L34" s="5"/>
      <c r="M34" s="5"/>
      <c r="N34" s="5"/>
      <c r="O34" s="5"/>
      <c r="P34" s="5"/>
    </row>
    <row r="35" spans="1:16" ht="70.5" hidden="1" customHeight="1" x14ac:dyDescent="0.2">
      <c r="A35" s="223" t="s">
        <v>2079</v>
      </c>
      <c r="B35" s="405" t="s">
        <v>2080</v>
      </c>
      <c r="C35" s="406"/>
      <c r="D35" s="5"/>
      <c r="E35" s="5"/>
      <c r="F35" s="5"/>
      <c r="G35" s="5"/>
      <c r="H35" s="5"/>
      <c r="I35" s="5"/>
      <c r="J35" s="5"/>
      <c r="K35" s="5"/>
      <c r="L35" s="5"/>
      <c r="M35" s="5"/>
      <c r="N35" s="5"/>
      <c r="O35" s="5"/>
      <c r="P35" s="5"/>
    </row>
    <row r="36" spans="1:16" ht="45.75" hidden="1" customHeight="1" x14ac:dyDescent="0.2">
      <c r="A36" s="223" t="s">
        <v>2081</v>
      </c>
      <c r="B36" s="405" t="s">
        <v>2082</v>
      </c>
      <c r="C36" s="406"/>
      <c r="D36" s="5"/>
      <c r="E36" s="5"/>
      <c r="F36" s="5"/>
      <c r="G36" s="5"/>
      <c r="H36" s="5"/>
      <c r="I36" s="5"/>
      <c r="J36" s="5"/>
      <c r="K36" s="5"/>
      <c r="L36" s="5"/>
      <c r="M36" s="5"/>
      <c r="N36" s="5"/>
      <c r="O36" s="5"/>
      <c r="P36" s="5"/>
    </row>
    <row r="37" spans="1:16" ht="54.75" hidden="1" customHeight="1" x14ac:dyDescent="0.2">
      <c r="A37" s="223" t="s">
        <v>2083</v>
      </c>
      <c r="B37" s="405" t="s">
        <v>2084</v>
      </c>
      <c r="C37" s="406"/>
      <c r="D37" s="5"/>
      <c r="E37" s="5"/>
      <c r="F37" s="5"/>
      <c r="G37" s="5"/>
      <c r="H37" s="5"/>
      <c r="I37" s="5"/>
      <c r="J37" s="5"/>
      <c r="K37" s="5"/>
      <c r="L37" s="5"/>
      <c r="M37" s="5"/>
      <c r="N37" s="5"/>
      <c r="O37" s="5"/>
      <c r="P37" s="5"/>
    </row>
    <row r="38" spans="1:16" ht="37.5" hidden="1" customHeight="1" x14ac:dyDescent="0.2">
      <c r="A38" s="223" t="s">
        <v>2085</v>
      </c>
      <c r="B38" s="405" t="s">
        <v>2086</v>
      </c>
      <c r="C38" s="406"/>
      <c r="D38" s="5"/>
      <c r="E38" s="5"/>
      <c r="F38" s="5"/>
      <c r="G38" s="5"/>
      <c r="H38" s="5"/>
      <c r="I38" s="5"/>
      <c r="J38" s="5"/>
      <c r="K38" s="5"/>
      <c r="L38" s="5"/>
      <c r="M38" s="5"/>
      <c r="N38" s="5"/>
      <c r="O38" s="5"/>
      <c r="P38" s="5"/>
    </row>
    <row r="39" spans="1:16" ht="61.5" hidden="1" customHeight="1" x14ac:dyDescent="0.2">
      <c r="A39" s="223" t="s">
        <v>2087</v>
      </c>
      <c r="B39" s="405" t="s">
        <v>2088</v>
      </c>
      <c r="C39" s="406"/>
      <c r="D39" s="5"/>
      <c r="E39" s="5"/>
      <c r="F39" s="5"/>
      <c r="G39" s="5"/>
      <c r="H39" s="5"/>
      <c r="I39" s="5"/>
      <c r="J39" s="5"/>
      <c r="K39" s="5"/>
      <c r="L39" s="5"/>
      <c r="M39" s="5"/>
      <c r="N39" s="5"/>
      <c r="O39" s="5"/>
      <c r="P39" s="5"/>
    </row>
    <row r="40" spans="1:16" ht="53.25" hidden="1" customHeight="1" x14ac:dyDescent="0.2">
      <c r="A40" s="223" t="s">
        <v>2089</v>
      </c>
      <c r="B40" s="405" t="s">
        <v>2090</v>
      </c>
      <c r="C40" s="406"/>
      <c r="D40" s="5"/>
      <c r="E40" s="5"/>
      <c r="F40" s="5"/>
      <c r="G40" s="5"/>
      <c r="H40" s="5"/>
      <c r="I40" s="5"/>
      <c r="J40" s="5"/>
      <c r="K40" s="5"/>
      <c r="L40" s="5"/>
      <c r="M40" s="5"/>
      <c r="N40" s="5"/>
      <c r="O40" s="5"/>
      <c r="P40" s="5"/>
    </row>
    <row r="41" spans="1:16" ht="73.5" hidden="1" customHeight="1" x14ac:dyDescent="0.2">
      <c r="A41" s="223" t="s">
        <v>2091</v>
      </c>
      <c r="B41" s="405" t="s">
        <v>2092</v>
      </c>
      <c r="C41" s="406"/>
      <c r="D41" s="5"/>
      <c r="E41" s="5"/>
      <c r="F41" s="5"/>
      <c r="G41" s="5"/>
      <c r="H41" s="5"/>
      <c r="I41" s="5"/>
      <c r="J41" s="5"/>
      <c r="K41" s="5"/>
      <c r="L41" s="5"/>
      <c r="M41" s="5"/>
      <c r="N41" s="5"/>
      <c r="O41" s="5"/>
      <c r="P41" s="5"/>
    </row>
    <row r="42" spans="1:16" ht="57.75" hidden="1" customHeight="1" x14ac:dyDescent="0.2">
      <c r="A42" s="223" t="s">
        <v>2093</v>
      </c>
      <c r="B42" s="405" t="s">
        <v>2094</v>
      </c>
      <c r="C42" s="406"/>
      <c r="D42" s="5"/>
      <c r="E42" s="5"/>
      <c r="F42" s="5"/>
      <c r="G42" s="5"/>
      <c r="H42" s="5"/>
      <c r="I42" s="5"/>
      <c r="J42" s="5"/>
      <c r="K42" s="5"/>
      <c r="L42" s="5"/>
      <c r="M42" s="5"/>
      <c r="N42" s="5"/>
      <c r="O42" s="5"/>
      <c r="P42" s="5"/>
    </row>
    <row r="43" spans="1:16" ht="84" hidden="1" customHeight="1" x14ac:dyDescent="0.2">
      <c r="A43" s="223" t="s">
        <v>2095</v>
      </c>
      <c r="B43" s="405" t="s">
        <v>2096</v>
      </c>
      <c r="C43" s="406"/>
      <c r="D43" s="5"/>
      <c r="E43" s="5"/>
      <c r="F43" s="5"/>
      <c r="G43" s="5"/>
      <c r="H43" s="5"/>
      <c r="I43" s="5"/>
      <c r="J43" s="5"/>
      <c r="K43" s="5"/>
      <c r="L43" s="5"/>
      <c r="M43" s="5"/>
      <c r="N43" s="5"/>
      <c r="O43" s="5"/>
      <c r="P43" s="5"/>
    </row>
    <row r="44" spans="1:16" ht="48" hidden="1" customHeight="1" x14ac:dyDescent="0.2">
      <c r="A44" s="223" t="s">
        <v>2097</v>
      </c>
      <c r="B44" s="405" t="s">
        <v>2098</v>
      </c>
      <c r="C44" s="406"/>
      <c r="D44" s="5"/>
      <c r="E44" s="5"/>
      <c r="F44" s="5"/>
      <c r="G44" s="5"/>
      <c r="H44" s="5"/>
      <c r="I44" s="5"/>
      <c r="J44" s="5"/>
      <c r="K44" s="5"/>
      <c r="L44" s="5"/>
      <c r="M44" s="5"/>
      <c r="N44" s="5"/>
      <c r="O44" s="5"/>
      <c r="P44" s="5"/>
    </row>
    <row r="45" spans="1:16" ht="57" hidden="1" customHeight="1" x14ac:dyDescent="0.2">
      <c r="A45" s="223" t="s">
        <v>2099</v>
      </c>
      <c r="B45" s="405" t="s">
        <v>2100</v>
      </c>
      <c r="C45" s="406"/>
      <c r="D45" s="5"/>
      <c r="E45" s="5"/>
      <c r="F45" s="5"/>
      <c r="G45" s="5"/>
      <c r="H45" s="5"/>
      <c r="I45" s="5"/>
      <c r="J45" s="5"/>
      <c r="K45" s="5"/>
      <c r="L45" s="5"/>
      <c r="M45" s="5"/>
      <c r="N45" s="5"/>
      <c r="O45" s="5"/>
      <c r="P45" s="5"/>
    </row>
    <row r="46" spans="1:16" ht="73.5" hidden="1" customHeight="1" x14ac:dyDescent="0.2">
      <c r="A46" s="223" t="s">
        <v>2101</v>
      </c>
      <c r="B46" s="416" t="s">
        <v>2102</v>
      </c>
      <c r="C46" s="406"/>
      <c r="D46" s="5"/>
      <c r="E46" s="5"/>
      <c r="F46" s="5"/>
      <c r="G46" s="5"/>
      <c r="H46" s="5"/>
      <c r="I46" s="5"/>
      <c r="J46" s="5"/>
      <c r="K46" s="5"/>
      <c r="L46" s="5"/>
      <c r="M46" s="5"/>
      <c r="N46" s="5"/>
      <c r="O46" s="5"/>
      <c r="P46" s="5"/>
    </row>
    <row r="47" spans="1:16" ht="66" hidden="1" customHeight="1" x14ac:dyDescent="0.2">
      <c r="A47" s="39" t="s">
        <v>2103</v>
      </c>
      <c r="B47" s="417" t="s">
        <v>2104</v>
      </c>
      <c r="C47" s="417"/>
      <c r="D47" s="5"/>
      <c r="E47" s="5"/>
      <c r="F47" s="5"/>
      <c r="G47" s="5"/>
      <c r="H47" s="5"/>
      <c r="I47" s="5"/>
      <c r="J47" s="5"/>
      <c r="K47" s="5"/>
      <c r="L47" s="5"/>
      <c r="M47" s="5"/>
      <c r="N47" s="5"/>
      <c r="O47" s="5"/>
      <c r="P47" s="5"/>
    </row>
    <row r="48" spans="1:16" ht="123.75" customHeight="1" x14ac:dyDescent="0.2">
      <c r="A48" s="202" t="s">
        <v>2105</v>
      </c>
      <c r="B48" s="415" t="s">
        <v>2106</v>
      </c>
      <c r="C48" s="414"/>
      <c r="D48" s="5"/>
      <c r="E48" s="5"/>
      <c r="F48" s="5"/>
      <c r="G48" s="5"/>
      <c r="H48" s="5"/>
      <c r="I48" s="5"/>
      <c r="J48" s="5"/>
      <c r="K48" s="5"/>
      <c r="L48" s="5"/>
      <c r="M48" s="5"/>
      <c r="N48" s="5"/>
      <c r="O48" s="5"/>
      <c r="P48" s="5"/>
    </row>
    <row r="49" spans="1:16" ht="34.5" customHeight="1" x14ac:dyDescent="0.2">
      <c r="A49" s="202" t="s">
        <v>2107</v>
      </c>
      <c r="B49" s="413" t="s">
        <v>2108</v>
      </c>
      <c r="C49" s="414"/>
      <c r="D49" s="5"/>
      <c r="E49" s="5"/>
      <c r="F49" s="5"/>
      <c r="G49" s="5"/>
      <c r="H49" s="5"/>
      <c r="I49" s="5"/>
      <c r="J49" s="5"/>
      <c r="K49" s="5"/>
      <c r="L49" s="5"/>
      <c r="M49" s="5"/>
      <c r="N49" s="5"/>
      <c r="O49" s="5"/>
      <c r="P49" s="5"/>
    </row>
    <row r="50" spans="1:16" ht="34.5" customHeight="1" x14ac:dyDescent="0.2">
      <c r="A50" s="202" t="s">
        <v>2109</v>
      </c>
      <c r="B50" s="413" t="s">
        <v>2110</v>
      </c>
      <c r="C50" s="414"/>
      <c r="D50" s="5"/>
      <c r="E50" s="5"/>
      <c r="F50" s="5"/>
      <c r="G50" s="5"/>
      <c r="H50" s="5"/>
      <c r="I50" s="5"/>
      <c r="J50" s="5"/>
      <c r="K50" s="5"/>
      <c r="L50" s="5"/>
      <c r="M50" s="5"/>
      <c r="N50" s="5"/>
      <c r="O50" s="5"/>
      <c r="P50" s="5"/>
    </row>
    <row r="51" spans="1:16" ht="31.5" customHeight="1" x14ac:dyDescent="0.2">
      <c r="A51" s="224" t="s">
        <v>2111</v>
      </c>
      <c r="B51" s="405" t="s">
        <v>2112</v>
      </c>
      <c r="C51" s="406"/>
      <c r="D51" s="5"/>
      <c r="E51" s="5"/>
      <c r="F51" s="5"/>
      <c r="G51" s="5"/>
      <c r="H51" s="5"/>
      <c r="I51" s="5"/>
      <c r="J51" s="5"/>
      <c r="K51" s="5"/>
      <c r="L51" s="5"/>
      <c r="M51" s="5"/>
      <c r="N51" s="5"/>
      <c r="O51" s="5"/>
      <c r="P51" s="5"/>
    </row>
    <row r="52" spans="1:16" ht="31.5" customHeight="1" x14ac:dyDescent="0.2">
      <c r="A52" s="224" t="s">
        <v>2113</v>
      </c>
      <c r="B52" s="405" t="s">
        <v>2114</v>
      </c>
      <c r="C52" s="406"/>
      <c r="D52" s="5"/>
      <c r="E52" s="5"/>
      <c r="F52" s="5"/>
      <c r="G52" s="5"/>
      <c r="H52" s="5"/>
      <c r="I52" s="5"/>
      <c r="J52" s="5"/>
      <c r="K52" s="5"/>
      <c r="L52" s="5"/>
      <c r="M52" s="5"/>
      <c r="N52" s="5"/>
      <c r="O52" s="5"/>
      <c r="P52" s="5"/>
    </row>
    <row r="53" spans="1:16" ht="31.5" customHeight="1" x14ac:dyDescent="0.2">
      <c r="A53" s="224" t="s">
        <v>2115</v>
      </c>
      <c r="B53" s="418" t="s">
        <v>2116</v>
      </c>
      <c r="C53" s="419"/>
      <c r="D53" s="5"/>
      <c r="E53" s="5"/>
      <c r="F53" s="5"/>
      <c r="G53" s="5"/>
      <c r="H53" s="5"/>
      <c r="I53" s="5"/>
      <c r="J53" s="5"/>
      <c r="K53" s="5"/>
      <c r="L53" s="5"/>
      <c r="M53" s="5"/>
      <c r="N53" s="5"/>
      <c r="O53" s="5"/>
      <c r="P53" s="5"/>
    </row>
    <row r="54" spans="1:16" ht="31.5" customHeight="1" x14ac:dyDescent="0.2">
      <c r="A54" s="224" t="s">
        <v>2117</v>
      </c>
      <c r="B54" s="418" t="s">
        <v>2118</v>
      </c>
      <c r="C54" s="419"/>
      <c r="D54" s="5"/>
      <c r="E54" s="5"/>
      <c r="F54" s="5"/>
      <c r="G54" s="5"/>
      <c r="H54" s="5"/>
      <c r="I54" s="5"/>
      <c r="J54" s="5"/>
      <c r="K54" s="5"/>
      <c r="L54" s="5"/>
      <c r="M54" s="5"/>
      <c r="N54" s="5"/>
      <c r="O54" s="5"/>
      <c r="P54" s="5"/>
    </row>
    <row r="55" spans="1:16" ht="54.6" customHeight="1" x14ac:dyDescent="0.2">
      <c r="A55" s="224" t="s">
        <v>2119</v>
      </c>
      <c r="B55" s="418" t="s">
        <v>2120</v>
      </c>
      <c r="C55" s="419"/>
      <c r="D55" s="5"/>
      <c r="E55" s="5"/>
      <c r="F55" s="5"/>
      <c r="G55" s="5"/>
      <c r="H55" s="5"/>
      <c r="I55" s="5"/>
      <c r="J55" s="5"/>
      <c r="K55" s="5"/>
      <c r="L55" s="5"/>
      <c r="M55" s="5"/>
      <c r="N55" s="5"/>
      <c r="O55" s="5"/>
      <c r="P55" s="5"/>
    </row>
    <row r="56" spans="1:16" ht="54.6" customHeight="1" x14ac:dyDescent="0.2">
      <c r="A56" s="224" t="s">
        <v>2121</v>
      </c>
      <c r="B56" s="418" t="s">
        <v>2122</v>
      </c>
      <c r="C56" s="419"/>
      <c r="D56" s="5"/>
      <c r="E56" s="5"/>
      <c r="F56" s="5"/>
      <c r="G56" s="5"/>
      <c r="H56" s="5"/>
      <c r="I56" s="5"/>
      <c r="J56" s="5"/>
      <c r="K56" s="5"/>
      <c r="L56" s="5"/>
      <c r="M56" s="5"/>
      <c r="N56" s="5"/>
      <c r="O56" s="5"/>
      <c r="P56" s="5"/>
    </row>
    <row r="57" spans="1:16" ht="54" customHeight="1" x14ac:dyDescent="0.2">
      <c r="A57" s="224" t="s">
        <v>2123</v>
      </c>
      <c r="B57" s="418" t="s">
        <v>2124</v>
      </c>
      <c r="C57" s="419"/>
      <c r="D57" s="5"/>
      <c r="E57" s="5"/>
      <c r="F57" s="5"/>
      <c r="G57" s="5"/>
      <c r="H57" s="5"/>
      <c r="I57" s="5"/>
      <c r="J57" s="5"/>
      <c r="K57" s="5"/>
      <c r="L57" s="5"/>
      <c r="M57" s="5"/>
      <c r="N57" s="5"/>
      <c r="O57" s="5"/>
      <c r="P57" s="5"/>
    </row>
    <row r="58" spans="1:16" ht="31.15" customHeight="1" x14ac:dyDescent="0.2">
      <c r="A58" s="270" t="s">
        <v>2125</v>
      </c>
      <c r="B58" s="411" t="s">
        <v>2126</v>
      </c>
      <c r="C58" s="412"/>
      <c r="D58" s="5"/>
      <c r="E58" s="5"/>
      <c r="F58" s="5"/>
      <c r="G58" s="5"/>
      <c r="H58" s="5"/>
      <c r="I58" s="5"/>
      <c r="J58" s="5"/>
      <c r="K58" s="5"/>
      <c r="L58" s="5"/>
      <c r="M58" s="5"/>
      <c r="N58" s="5"/>
      <c r="O58" s="5"/>
      <c r="P58" s="5"/>
    </row>
    <row r="59" spans="1:16" ht="46.5" customHeight="1" x14ac:dyDescent="0.2">
      <c r="A59" s="302" t="s">
        <v>2127</v>
      </c>
      <c r="B59" s="403" t="s">
        <v>2128</v>
      </c>
      <c r="C59" s="404"/>
      <c r="D59" s="298"/>
      <c r="E59" s="5"/>
      <c r="F59" s="5"/>
      <c r="G59" s="5"/>
      <c r="H59" s="5"/>
      <c r="I59" s="5"/>
      <c r="J59" s="5"/>
      <c r="K59" s="5"/>
      <c r="L59" s="5"/>
      <c r="M59" s="5"/>
      <c r="N59" s="5"/>
      <c r="O59" s="5"/>
      <c r="P59" s="5"/>
    </row>
    <row r="60" spans="1:16" ht="39" customHeight="1" x14ac:dyDescent="0.2">
      <c r="A60" s="329" t="s">
        <v>2129</v>
      </c>
      <c r="B60" s="403" t="s">
        <v>2130</v>
      </c>
      <c r="C60" s="404"/>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130" zoomScaleNormal="13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2" t="s">
        <v>1979</v>
      </c>
      <c r="B2" s="343"/>
      <c r="C2" s="343"/>
      <c r="D2" s="343"/>
      <c r="E2" s="343"/>
      <c r="F2" s="343"/>
      <c r="G2" s="343"/>
      <c r="H2" s="343"/>
      <c r="I2" s="34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4" t="s">
        <v>1981</v>
      </c>
      <c r="B4" s="345"/>
      <c r="C4" s="345"/>
      <c r="D4" s="345"/>
      <c r="E4" s="345"/>
      <c r="F4" s="345"/>
      <c r="G4" s="345"/>
      <c r="H4" s="345"/>
      <c r="I4" s="34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9691</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3" t="s">
        <v>1985</v>
      </c>
      <c r="F7" s="346" t="s">
        <v>1986</v>
      </c>
      <c r="G7" s="34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3"/>
      <c r="F8" s="348" t="s">
        <v>1989</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3"/>
      <c r="F9" s="340" t="s">
        <v>1990</v>
      </c>
      <c r="G9" s="34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3"/>
      <c r="F10" s="348" t="s">
        <v>1991</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3"/>
      <c r="F11" s="338" t="s">
        <v>1992</v>
      </c>
      <c r="G11" s="339"/>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3"/>
      <c r="F12" s="336" t="s">
        <v>1993</v>
      </c>
      <c r="G12" s="337"/>
      <c r="H12" s="323" t="s">
        <v>3653</v>
      </c>
      <c r="I12" s="27" t="s">
        <v>1994</v>
      </c>
      <c r="J12" s="228"/>
      <c r="K12" s="228"/>
      <c r="L12" s="5"/>
      <c r="M12" s="5"/>
      <c r="N12" s="5"/>
      <c r="O12" s="5"/>
      <c r="P12" s="5"/>
      <c r="Q12" s="5"/>
      <c r="R12" s="5"/>
      <c r="S12" s="5"/>
      <c r="T12" s="5"/>
      <c r="U12" s="5"/>
      <c r="V12" s="5"/>
      <c r="W12" s="5"/>
    </row>
    <row r="13" spans="1:23" ht="23.25" x14ac:dyDescent="0.2">
      <c r="B13" s="18" t="s">
        <v>1995</v>
      </c>
      <c r="C13" s="242" t="s">
        <v>5</v>
      </c>
      <c r="D13" s="315"/>
      <c r="E13" s="373"/>
      <c r="F13" s="370" t="s">
        <v>1996</v>
      </c>
      <c r="G13" s="371"/>
      <c r="H13" s="37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53" t="s">
        <v>8</v>
      </c>
      <c r="C16" s="374"/>
      <c r="D16" s="374"/>
      <c r="E16" s="374"/>
      <c r="F16" s="355"/>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1986</v>
      </c>
      <c r="B17" s="369" t="str">
        <f>'PR-RAS'!B6</f>
        <v>PRIHODI POSLOVANJA (šifre 61+62+63+64+65+66+67+68)</v>
      </c>
      <c r="C17" s="365"/>
      <c r="D17" s="365"/>
      <c r="E17" s="365"/>
      <c r="F17" s="366"/>
      <c r="G17" s="28" t="str">
        <f>'PR-RAS'!C6</f>
        <v>6</v>
      </c>
      <c r="H17" s="275">
        <f>'PR-RAS'!D6</f>
        <v>606642.23999999987</v>
      </c>
      <c r="I17" s="275">
        <f>'PR-RAS'!E6</f>
        <v>748414.11999999988</v>
      </c>
      <c r="J17" s="5"/>
      <c r="K17" s="5"/>
      <c r="L17" s="5"/>
      <c r="M17" s="5"/>
      <c r="N17" s="5"/>
      <c r="O17" s="5"/>
      <c r="P17" s="5"/>
      <c r="Q17" s="5"/>
      <c r="R17" s="5"/>
      <c r="S17" s="5"/>
      <c r="T17" s="5"/>
      <c r="U17" s="5"/>
      <c r="V17" s="5"/>
      <c r="W17" s="5"/>
    </row>
    <row r="18" spans="1:23" ht="12.75" customHeight="1" x14ac:dyDescent="0.2">
      <c r="A18" s="351"/>
      <c r="B18" s="358" t="str">
        <f>'PR-RAS'!B152</f>
        <v xml:space="preserve">RASHODI POSLOVANJA (šifre 31+32+34+35+36+37+38) </v>
      </c>
      <c r="C18" s="359"/>
      <c r="D18" s="359"/>
      <c r="E18" s="359"/>
      <c r="F18" s="360"/>
      <c r="G18" s="29" t="str">
        <f>'PR-RAS'!C152</f>
        <v>3</v>
      </c>
      <c r="H18" s="275">
        <f>'PR-RAS'!D152</f>
        <v>684269.9</v>
      </c>
      <c r="I18" s="275">
        <f>'PR-RAS'!E152</f>
        <v>648728.5</v>
      </c>
      <c r="J18" s="5"/>
      <c r="K18" s="5"/>
      <c r="L18" s="5"/>
      <c r="M18" s="5"/>
      <c r="N18" s="5"/>
      <c r="O18" s="5"/>
      <c r="P18" s="5"/>
      <c r="Q18" s="5"/>
      <c r="R18" s="5"/>
      <c r="S18" s="5"/>
      <c r="T18" s="5"/>
      <c r="U18" s="5"/>
      <c r="V18" s="5"/>
      <c r="W18" s="5"/>
    </row>
    <row r="19" spans="1:23" ht="12.75" customHeight="1" x14ac:dyDescent="0.2">
      <c r="A19" s="351"/>
      <c r="B19" s="358" t="str">
        <f>'PR-RAS'!B649</f>
        <v>Višak prihoda i primitaka raspoloživ u sljedećem razdoblju (šifre X005 + '9221-9222' - Y005 - '9222-9221')</v>
      </c>
      <c r="C19" s="359"/>
      <c r="D19" s="359"/>
      <c r="E19" s="359"/>
      <c r="F19" s="36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61" t="str">
        <f>'PR-RAS'!B650</f>
        <v>Manjak prihoda i primitaka za pokriće u sljedećem razdoblju (šifre Y005 + '9222-9221' - X005 - '9221-9222' )</v>
      </c>
      <c r="C20" s="362"/>
      <c r="D20" s="362"/>
      <c r="E20" s="362"/>
      <c r="F20" s="363"/>
      <c r="G20" s="30" t="str">
        <f>'PR-RAS'!C650</f>
        <v>Y006</v>
      </c>
      <c r="H20" s="275">
        <f>'PR-RAS'!D650</f>
        <v>49837.610000000161</v>
      </c>
      <c r="I20" s="275">
        <f>'PR-RAS'!E650</f>
        <v>73967.40000000014</v>
      </c>
      <c r="J20" s="5"/>
      <c r="K20" s="5"/>
      <c r="L20" s="5"/>
      <c r="M20" s="5"/>
      <c r="N20" s="5"/>
      <c r="O20" s="5"/>
      <c r="P20" s="5"/>
      <c r="Q20" s="5"/>
      <c r="R20" s="5"/>
      <c r="S20" s="5"/>
      <c r="T20" s="5"/>
      <c r="U20" s="5"/>
      <c r="V20" s="5"/>
      <c r="W20" s="5"/>
    </row>
    <row r="21" spans="1:23" ht="29.25" customHeight="1" x14ac:dyDescent="0.2">
      <c r="A21" s="200" t="s">
        <v>1997</v>
      </c>
      <c r="B21" s="353" t="s">
        <v>8</v>
      </c>
      <c r="C21" s="354"/>
      <c r="D21" s="354"/>
      <c r="E21" s="354"/>
      <c r="F21" s="355"/>
      <c r="G21" s="201" t="s">
        <v>9</v>
      </c>
      <c r="H21" s="265" t="s">
        <v>1998</v>
      </c>
      <c r="I21" s="266" t="s">
        <v>1999</v>
      </c>
      <c r="J21" s="5"/>
      <c r="K21" s="5"/>
      <c r="L21" s="5"/>
      <c r="M21" s="5"/>
      <c r="N21" s="5"/>
      <c r="O21" s="5"/>
      <c r="P21" s="5"/>
      <c r="Q21" s="5"/>
      <c r="R21" s="5"/>
      <c r="S21" s="5"/>
      <c r="T21" s="5"/>
      <c r="U21" s="5"/>
      <c r="V21" s="5"/>
      <c r="W21" s="5"/>
    </row>
    <row r="22" spans="1:23" ht="12.75" customHeight="1" x14ac:dyDescent="0.2">
      <c r="A22" s="350" t="s">
        <v>1989</v>
      </c>
      <c r="B22" s="369" t="str">
        <f>BILANCA!B7</f>
        <v>Nefinancijska imovina (šifre 01+02+03+04+05+06)</v>
      </c>
      <c r="C22" s="365"/>
      <c r="D22" s="365"/>
      <c r="E22" s="365"/>
      <c r="F22" s="36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1"/>
      <c r="B23" s="358" t="str">
        <f>BILANCA!B69</f>
        <v>Financijska imovina (šifre 11+12+13+14+15+16+17+19)</v>
      </c>
      <c r="C23" s="359"/>
      <c r="D23" s="359"/>
      <c r="E23" s="359"/>
      <c r="F23" s="360"/>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1"/>
      <c r="B24" s="358" t="str">
        <f>BILANCA!B176</f>
        <v xml:space="preserve">Obveze (šifre 23+24+25+26+27+29) </v>
      </c>
      <c r="C24" s="359"/>
      <c r="D24" s="359"/>
      <c r="E24" s="359"/>
      <c r="F24" s="360"/>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2"/>
      <c r="B25" s="361" t="str">
        <f>BILANCA!B250</f>
        <v>Vlastiti izvori (šifre 91 + 922 - 93 + 96 + 97)</v>
      </c>
      <c r="C25" s="362"/>
      <c r="D25" s="362"/>
      <c r="E25" s="362"/>
      <c r="F25" s="363"/>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53" t="s">
        <v>8</v>
      </c>
      <c r="C26" s="354"/>
      <c r="D26" s="354"/>
      <c r="E26" s="354"/>
      <c r="F26" s="355"/>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2000</v>
      </c>
      <c r="B27" s="369" t="str">
        <f>'RAS-funkcijski'!B5</f>
        <v>Opće javne usluge (šifre 011+012+013+014 do 018)</v>
      </c>
      <c r="C27" s="365"/>
      <c r="D27" s="365"/>
      <c r="E27" s="365"/>
      <c r="F27" s="36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58" t="str">
        <f>'RAS-funkcijski'!B35</f>
        <v>Ekonomski poslovi (šifre 041+042+043+044+045+046+047+048+049)</v>
      </c>
      <c r="C28" s="359"/>
      <c r="D28" s="359"/>
      <c r="E28" s="359"/>
      <c r="F28" s="36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58" t="str">
        <f>'RAS-funkcijski'!B88</f>
        <v>Rashodi vezani za stanovanje i kom. pogodnosti koji nisu drugdje svrstani</v>
      </c>
      <c r="C29" s="359"/>
      <c r="D29" s="359"/>
      <c r="E29" s="359"/>
      <c r="F29" s="36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58" t="str">
        <f>'RAS-funkcijski'!B114</f>
        <v>Obrazovanje (šifre 091+092+093+094+095+096+097+098)</v>
      </c>
      <c r="C30" s="359"/>
      <c r="D30" s="359"/>
      <c r="E30" s="359"/>
      <c r="F30" s="36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61" t="str">
        <f>'RAS-funkcijski'!B141</f>
        <v>Kontrolni zbroj (šifre 01+02+03+04+05+06+07+08+09+10)</v>
      </c>
      <c r="C31" s="362"/>
      <c r="D31" s="362"/>
      <c r="E31" s="362"/>
      <c r="F31" s="363"/>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53" t="s">
        <v>8</v>
      </c>
      <c r="C32" s="354"/>
      <c r="D32" s="354"/>
      <c r="E32" s="354"/>
      <c r="F32" s="355"/>
      <c r="G32" s="201" t="s">
        <v>9</v>
      </c>
      <c r="H32" s="265" t="s">
        <v>2001</v>
      </c>
      <c r="I32" s="266" t="s">
        <v>2002</v>
      </c>
      <c r="J32" s="5"/>
      <c r="K32" s="5"/>
      <c r="L32" s="5"/>
      <c r="M32" s="5"/>
      <c r="N32" s="5"/>
      <c r="O32" s="5"/>
      <c r="P32" s="5"/>
      <c r="Q32" s="5"/>
      <c r="R32" s="5"/>
      <c r="S32" s="5"/>
      <c r="T32" s="5"/>
      <c r="U32" s="5"/>
      <c r="V32" s="5"/>
      <c r="W32" s="5"/>
    </row>
    <row r="33" spans="1:23" ht="12.75" customHeight="1" x14ac:dyDescent="0.2">
      <c r="A33" s="350" t="s">
        <v>1991</v>
      </c>
      <c r="B33" s="364" t="str">
        <f>'P-VRIO'!B5</f>
        <v>Promjene u vrijednosti i obujmu imovine (šifre 91511+91512)</v>
      </c>
      <c r="C33" s="365"/>
      <c r="D33" s="365"/>
      <c r="E33" s="365"/>
      <c r="F33" s="36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67" t="str">
        <f>'P-VRIO'!B22</f>
        <v>Promjene u obujmu imovine (šifre P016+P023)</v>
      </c>
      <c r="C34" s="359"/>
      <c r="D34" s="359"/>
      <c r="E34" s="359"/>
      <c r="F34" s="36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67" t="str">
        <f>'P-VRIO'!B38</f>
        <v>Promjene u vrijednosti i obujmu obveza (šifre 91521+91522)</v>
      </c>
      <c r="C35" s="359"/>
      <c r="D35" s="359"/>
      <c r="E35" s="359"/>
      <c r="F35" s="36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68" t="str">
        <f>'P-VRIO'!B44</f>
        <v>Promjene u obujmu obveza (šifre P035 do P038)</v>
      </c>
      <c r="C36" s="362"/>
      <c r="D36" s="362"/>
      <c r="E36" s="362"/>
      <c r="F36" s="36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53" t="s">
        <v>8</v>
      </c>
      <c r="C37" s="354"/>
      <c r="D37" s="354"/>
      <c r="E37" s="354"/>
      <c r="F37" s="355"/>
      <c r="G37" s="201" t="s">
        <v>9</v>
      </c>
      <c r="H37" s="265" t="s">
        <v>1998</v>
      </c>
      <c r="I37" s="266" t="s">
        <v>1950</v>
      </c>
      <c r="J37" s="5"/>
      <c r="K37" s="5"/>
      <c r="L37" s="5"/>
      <c r="M37" s="5"/>
      <c r="N37" s="5"/>
      <c r="O37" s="5"/>
      <c r="P37" s="5"/>
      <c r="Q37" s="5"/>
      <c r="R37" s="5"/>
      <c r="S37" s="5"/>
      <c r="T37" s="5"/>
      <c r="U37" s="5"/>
      <c r="V37" s="5"/>
      <c r="W37" s="5"/>
    </row>
    <row r="38" spans="1:23" ht="12.75" customHeight="1" x14ac:dyDescent="0.2">
      <c r="A38" s="350" t="s">
        <v>1992</v>
      </c>
      <c r="B38" s="369" t="str">
        <f>OBVEZE!B5</f>
        <v>Stanje obveza 1. siječnja (=stanju obveza iz Izvještaja o obvezama na 31. prosinca prethodne godine)</v>
      </c>
      <c r="C38" s="365"/>
      <c r="D38" s="365"/>
      <c r="E38" s="365"/>
      <c r="F38" s="366"/>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51"/>
      <c r="B39" s="358" t="str">
        <f>OBVEZE!B44</f>
        <v>Stanje obveza na kraju izvještajnog razdoblja (šifre V001+V002-V004) i (šifre V007+V009)</v>
      </c>
      <c r="C39" s="359"/>
      <c r="D39" s="359"/>
      <c r="E39" s="359"/>
      <c r="F39" s="360"/>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51"/>
      <c r="B40" s="358" t="str">
        <f>OBVEZE!B45</f>
        <v>Stanje dospjelih obveza na kraju izvještajnog razdoblja (šifre V008+D23+D24 + 'D dio 25,26' + D27)</v>
      </c>
      <c r="C40" s="359"/>
      <c r="D40" s="359"/>
      <c r="E40" s="359"/>
      <c r="F40" s="360"/>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52"/>
      <c r="B41" s="361" t="str">
        <f>OBVEZE!B104</f>
        <v>Stanje nedospjelih obveza na kraju izvještajnog razdoblja (šifre V010 + ND23 + ND24 + 'ND dio 25,26' + ND27)</v>
      </c>
      <c r="C41" s="362"/>
      <c r="D41" s="362"/>
      <c r="E41" s="362"/>
      <c r="F41" s="363"/>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2004</v>
      </c>
      <c r="F44" s="356"/>
      <c r="G44" s="229"/>
      <c r="H44" s="357" t="s">
        <v>2005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45" zoomScaleNormal="145" workbookViewId="0">
      <selection activeCell="H644" sqref="H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9" t="s">
        <v>6</v>
      </c>
      <c r="B2" s="380"/>
      <c r="C2" s="380"/>
      <c r="D2" s="380"/>
      <c r="E2" s="380"/>
      <c r="F2" s="38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1" t="s">
        <v>14</v>
      </c>
      <c r="B5" s="382"/>
      <c r="C5" s="166"/>
      <c r="D5" s="52"/>
      <c r="E5" s="52"/>
      <c r="F5" s="44"/>
    </row>
    <row r="6" spans="1:24" ht="12.75" customHeight="1" x14ac:dyDescent="0.2">
      <c r="A6" s="63">
        <v>6</v>
      </c>
      <c r="B6" s="220" t="s">
        <v>15</v>
      </c>
      <c r="C6" s="247" t="s">
        <v>16</v>
      </c>
      <c r="D6" s="60">
        <f>D7+D43+D49+D82+D106+D125+D134+D140</f>
        <v>606642.23999999987</v>
      </c>
      <c r="E6" s="60">
        <f>E7+E43+E49+E82+E106+E125+E134+E140</f>
        <v>748414.11999999988</v>
      </c>
      <c r="F6" s="45">
        <f t="shared" ref="F6:F132" si="0">IF(D6&lt;&gt;0,IF(E6/D6&gt;=100,"&gt;&gt;100",E6/D6*100),"-")</f>
        <v>123.36993216957659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558365.16999999993</v>
      </c>
      <c r="E49" s="60">
        <f>E50+E53+E58+E61+E64+E68+E71+E74+E77</f>
        <v>695945.33</v>
      </c>
      <c r="F49" s="45">
        <f t="shared" si="0"/>
        <v>124.63981770209629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548315.69999999995</v>
      </c>
      <c r="E68" s="60">
        <f t="shared" si="11"/>
        <v>684018.62</v>
      </c>
      <c r="F68" s="45">
        <f t="shared" si="0"/>
        <v>124.74904876880237</v>
      </c>
    </row>
    <row r="69" spans="1:6" ht="12.75" customHeight="1" x14ac:dyDescent="0.2">
      <c r="A69" s="63" t="s">
        <v>141</v>
      </c>
      <c r="B69" s="64" t="s">
        <v>142</v>
      </c>
      <c r="C69" s="247" t="s">
        <v>141</v>
      </c>
      <c r="D69" s="194">
        <v>495372.62</v>
      </c>
      <c r="E69" s="335">
        <v>684018.62</v>
      </c>
      <c r="F69" s="45">
        <f t="shared" si="0"/>
        <v>138.08163640533868</v>
      </c>
    </row>
    <row r="70" spans="1:6" ht="24" x14ac:dyDescent="0.2">
      <c r="A70" s="63" t="s">
        <v>143</v>
      </c>
      <c r="B70" s="64" t="s">
        <v>144</v>
      </c>
      <c r="C70" s="247" t="s">
        <v>143</v>
      </c>
      <c r="D70" s="194">
        <v>52943.08</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10049.469999999999</v>
      </c>
      <c r="E77" s="60">
        <f t="shared" si="14"/>
        <v>11926.71</v>
      </c>
      <c r="F77" s="45">
        <f t="shared" si="0"/>
        <v>118.67999008902956</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10049.469999999999</v>
      </c>
      <c r="E80" s="194">
        <v>11926.71</v>
      </c>
      <c r="F80" s="45">
        <f t="shared" si="0"/>
        <v>118.67999008902956</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1833.86</v>
      </c>
      <c r="E125" s="60">
        <f t="shared" si="22"/>
        <v>1493.24</v>
      </c>
      <c r="F125" s="45">
        <f t="shared" si="0"/>
        <v>81.426063058248715</v>
      </c>
    </row>
    <row r="126" spans="1:6" ht="12.75" customHeight="1" x14ac:dyDescent="0.2">
      <c r="A126" s="63">
        <v>661</v>
      </c>
      <c r="B126" s="65" t="s">
        <v>255</v>
      </c>
      <c r="C126" s="247" t="s">
        <v>256</v>
      </c>
      <c r="D126" s="60">
        <f t="shared" ref="D126:E126" si="23">SUM(D127:D128)</f>
        <v>1293.8599999999999</v>
      </c>
      <c r="E126" s="60">
        <f t="shared" si="23"/>
        <v>1493.24</v>
      </c>
      <c r="F126" s="45">
        <f t="shared" si="0"/>
        <v>115.40970429567344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1293.8599999999999</v>
      </c>
      <c r="E128" s="194">
        <v>1493.24</v>
      </c>
      <c r="F128" s="45">
        <f t="shared" si="0"/>
        <v>115.40970429567344</v>
      </c>
    </row>
    <row r="129" spans="1:6" ht="36" x14ac:dyDescent="0.2">
      <c r="A129" s="63">
        <v>663</v>
      </c>
      <c r="B129" s="182" t="s">
        <v>261</v>
      </c>
      <c r="C129" s="247" t="s">
        <v>262</v>
      </c>
      <c r="D129" s="60">
        <f t="shared" ref="D129:E129" si="24">SUM(D130:D133)</f>
        <v>540</v>
      </c>
      <c r="E129" s="60">
        <f t="shared" si="24"/>
        <v>0</v>
      </c>
      <c r="F129" s="45">
        <f t="shared" si="0"/>
        <v>0</v>
      </c>
    </row>
    <row r="130" spans="1:6" ht="12.75" customHeight="1" x14ac:dyDescent="0.2">
      <c r="A130" s="63">
        <v>6631</v>
      </c>
      <c r="B130" s="65" t="s">
        <v>263</v>
      </c>
      <c r="C130" s="247" t="s">
        <v>264</v>
      </c>
      <c r="D130" s="194">
        <v>540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46443.21</v>
      </c>
      <c r="E134" s="60">
        <f t="shared" si="25"/>
        <v>50869.86</v>
      </c>
      <c r="F134" s="45">
        <f t="shared" ref="F134:F229" si="26">IF(D134&lt;&gt;0,IF(E134/D134&gt;=100,"&gt;&gt;100",E134/D134*100),"-")</f>
        <v>109.53131792569894</v>
      </c>
    </row>
    <row r="135" spans="1:6" ht="24" x14ac:dyDescent="0.2">
      <c r="A135" s="63">
        <v>671</v>
      </c>
      <c r="B135" s="182" t="s">
        <v>273</v>
      </c>
      <c r="C135" s="247" t="s">
        <v>274</v>
      </c>
      <c r="D135" s="60">
        <f t="shared" ref="D135:E135" si="27">SUM(D136:D138)</f>
        <v>46443.21</v>
      </c>
      <c r="E135" s="60">
        <f t="shared" si="27"/>
        <v>50869.86</v>
      </c>
      <c r="F135" s="45">
        <f t="shared" si="26"/>
        <v>109.53131792569894</v>
      </c>
    </row>
    <row r="136" spans="1:6" ht="12.75" customHeight="1" x14ac:dyDescent="0.2">
      <c r="A136" s="63">
        <v>6711</v>
      </c>
      <c r="B136" s="65" t="s">
        <v>275</v>
      </c>
      <c r="C136" s="247" t="s">
        <v>276</v>
      </c>
      <c r="D136" s="194">
        <v>46443.21</v>
      </c>
      <c r="E136" s="194">
        <v>50869.86</v>
      </c>
      <c r="F136" s="45">
        <f t="shared" si="26"/>
        <v>109.53131792569894</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105.69</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105.69</v>
      </c>
      <c r="F151" s="45" t="str">
        <f t="shared" si="26"/>
        <v>-</v>
      </c>
    </row>
    <row r="152" spans="1:6" ht="12.75" customHeight="1" x14ac:dyDescent="0.2">
      <c r="A152" s="63">
        <v>3</v>
      </c>
      <c r="B152" s="64" t="s">
        <v>307</v>
      </c>
      <c r="C152" s="247" t="s">
        <v>13</v>
      </c>
      <c r="D152" s="60">
        <f>D153+D164+D202+D221+D230+D262+D273</f>
        <v>684269.9</v>
      </c>
      <c r="E152" s="60">
        <f>E153+E164+E202+E221+E230+E262+E273</f>
        <v>648728.5</v>
      </c>
      <c r="F152" s="45">
        <f t="shared" si="26"/>
        <v>94.805938416990131</v>
      </c>
    </row>
    <row r="153" spans="1:6" ht="12.75" customHeight="1" x14ac:dyDescent="0.2">
      <c r="A153" s="63">
        <v>31</v>
      </c>
      <c r="B153" s="64" t="s">
        <v>308</v>
      </c>
      <c r="C153" s="247" t="s">
        <v>3</v>
      </c>
      <c r="D153" s="60">
        <f t="shared" ref="D153:E153" si="30">D154+D159+D160</f>
        <v>543251.77</v>
      </c>
      <c r="E153" s="60">
        <f t="shared" si="30"/>
        <v>454493.76</v>
      </c>
      <c r="F153" s="45">
        <f t="shared" si="26"/>
        <v>83.66171729178167</v>
      </c>
    </row>
    <row r="154" spans="1:6" ht="12.75" customHeight="1" x14ac:dyDescent="0.2">
      <c r="A154" s="63">
        <v>311</v>
      </c>
      <c r="B154" s="64" t="s">
        <v>309</v>
      </c>
      <c r="C154" s="247" t="s">
        <v>310</v>
      </c>
      <c r="D154" s="60">
        <f t="shared" ref="D154:E154" si="31">SUM(D155:D158)</f>
        <v>467227.55</v>
      </c>
      <c r="E154" s="60">
        <f t="shared" si="31"/>
        <v>385111.44</v>
      </c>
      <c r="F154" s="45">
        <f t="shared" si="26"/>
        <v>82.424814204556213</v>
      </c>
    </row>
    <row r="155" spans="1:6" ht="12.75" customHeight="1" x14ac:dyDescent="0.2">
      <c r="A155" s="63">
        <v>3111</v>
      </c>
      <c r="B155" s="64" t="s">
        <v>311</v>
      </c>
      <c r="C155" s="247" t="s">
        <v>312</v>
      </c>
      <c r="D155" s="194">
        <v>452400.22</v>
      </c>
      <c r="E155" s="194">
        <v>369754.76</v>
      </c>
      <c r="F155" s="45">
        <f t="shared" si="26"/>
        <v>81.731781651211406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5916.69</v>
      </c>
      <c r="E157" s="194">
        <v>5652.24</v>
      </c>
      <c r="F157" s="45">
        <f t="shared" si="26"/>
        <v>95.530440161644435</v>
      </c>
    </row>
    <row r="158" spans="1:6" ht="12.75" customHeight="1" x14ac:dyDescent="0.2">
      <c r="A158" s="63">
        <v>3114</v>
      </c>
      <c r="B158" s="65" t="s">
        <v>317</v>
      </c>
      <c r="C158" s="247" t="s">
        <v>318</v>
      </c>
      <c r="D158" s="194">
        <v>8910.64</v>
      </c>
      <c r="E158" s="194">
        <v>9704.44</v>
      </c>
      <c r="F158" s="45">
        <f t="shared" si="26"/>
        <v>108.9084510203532</v>
      </c>
    </row>
    <row r="159" spans="1:6" ht="12.75" customHeight="1" x14ac:dyDescent="0.2">
      <c r="A159" s="63">
        <v>312</v>
      </c>
      <c r="B159" s="65" t="s">
        <v>319</v>
      </c>
      <c r="C159" s="247" t="s">
        <v>320</v>
      </c>
      <c r="D159" s="194">
        <v>417.19</v>
      </c>
      <c r="E159" s="194">
        <v>6868.13</v>
      </c>
      <c r="F159" s="45">
        <f t="shared" si="26"/>
        <v>1646.2834679642369</v>
      </c>
    </row>
    <row r="160" spans="1:6" ht="12.75" customHeight="1" x14ac:dyDescent="0.2">
      <c r="A160" s="63">
        <v>313</v>
      </c>
      <c r="B160" s="65" t="s">
        <v>321</v>
      </c>
      <c r="C160" s="247" t="s">
        <v>322</v>
      </c>
      <c r="D160" s="60">
        <f t="shared" ref="D160:E160" si="32">SUM(D161:D163)</f>
        <v>75607.03</v>
      </c>
      <c r="E160" s="60">
        <f t="shared" si="32"/>
        <v>62514.19</v>
      </c>
      <c r="F160" s="45">
        <f t="shared" si="26"/>
        <v>82.68303886556582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75607.03</v>
      </c>
      <c r="E162" s="194">
        <v>62514.19</v>
      </c>
      <c r="F162" s="45">
        <f t="shared" si="26"/>
        <v>82.68303886556582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141018.13</v>
      </c>
      <c r="E164" s="60">
        <f>E165+E170+E178+E188+E189+E194</f>
        <v>194077.15</v>
      </c>
      <c r="F164" s="45">
        <f t="shared" si="26"/>
        <v>137.62567267059916</v>
      </c>
    </row>
    <row r="165" spans="1:6" ht="12.75" customHeight="1" x14ac:dyDescent="0.2">
      <c r="A165" s="63">
        <v>321</v>
      </c>
      <c r="B165" s="64" t="s">
        <v>331</v>
      </c>
      <c r="C165" s="247" t="s">
        <v>332</v>
      </c>
      <c r="D165" s="60">
        <f t="shared" ref="D165:E165" si="33">SUM(D166:D169)</f>
        <v>17726.810000000001</v>
      </c>
      <c r="E165" s="60">
        <f t="shared" si="33"/>
        <v>11712.869999999999</v>
      </c>
      <c r="F165" s="45">
        <f t="shared" si="26"/>
        <v>66.074324709296249</v>
      </c>
    </row>
    <row r="166" spans="1:6" ht="12.75" customHeight="1" x14ac:dyDescent="0.2">
      <c r="A166" s="63">
        <v>3211</v>
      </c>
      <c r="B166" s="64" t="s">
        <v>333</v>
      </c>
      <c r="C166" s="247" t="s">
        <v>334</v>
      </c>
      <c r="D166" s="194">
        <v>7910.2</v>
      </c>
      <c r="E166" s="194">
        <v>1779.4</v>
      </c>
      <c r="F166" s="45">
        <f t="shared" si="26"/>
        <v>22.49500644737175</v>
      </c>
    </row>
    <row r="167" spans="1:6" ht="12.75" customHeight="1" x14ac:dyDescent="0.2">
      <c r="A167" s="63">
        <v>3212</v>
      </c>
      <c r="B167" s="64" t="s">
        <v>335</v>
      </c>
      <c r="C167" s="247" t="s">
        <v>336</v>
      </c>
      <c r="D167" s="194">
        <v>8946.61</v>
      </c>
      <c r="E167" s="194">
        <v>7941.57</v>
      </c>
      <c r="F167" s="45">
        <f t="shared" si="26"/>
        <v>88.76624777429663</v>
      </c>
    </row>
    <row r="168" spans="1:6" ht="12.75" customHeight="1" x14ac:dyDescent="0.2">
      <c r="A168" s="63">
        <v>3213</v>
      </c>
      <c r="B168" s="64" t="s">
        <v>337</v>
      </c>
      <c r="C168" s="247" t="s">
        <v>338</v>
      </c>
      <c r="D168" s="194">
        <v>80</v>
      </c>
      <c r="E168" s="194">
        <v>262.5</v>
      </c>
      <c r="F168" s="45">
        <f t="shared" si="26"/>
        <v>328.125</v>
      </c>
    </row>
    <row r="169" spans="1:6" ht="12.75" customHeight="1" x14ac:dyDescent="0.2">
      <c r="A169" s="63">
        <v>3214</v>
      </c>
      <c r="B169" s="64" t="s">
        <v>339</v>
      </c>
      <c r="C169" s="247" t="s">
        <v>340</v>
      </c>
      <c r="D169" s="194">
        <v>790</v>
      </c>
      <c r="E169" s="194">
        <v>1729.4</v>
      </c>
      <c r="F169" s="45">
        <f t="shared" si="26"/>
        <v>218.91139240506331</v>
      </c>
    </row>
    <row r="170" spans="1:6" ht="12.75" customHeight="1" x14ac:dyDescent="0.2">
      <c r="A170" s="63">
        <v>322</v>
      </c>
      <c r="B170" s="64" t="s">
        <v>341</v>
      </c>
      <c r="C170" s="247" t="s">
        <v>342</v>
      </c>
      <c r="D170" s="60">
        <f t="shared" ref="D170:E170" si="34">SUM(D171:D177)</f>
        <v>52227.479999999996</v>
      </c>
      <c r="E170" s="60">
        <f t="shared" si="34"/>
        <v>51801.560000000005</v>
      </c>
      <c r="F170" s="45">
        <f t="shared" si="26"/>
        <v>99.184490616817072</v>
      </c>
    </row>
    <row r="171" spans="1:6" ht="12.75" customHeight="1" x14ac:dyDescent="0.2">
      <c r="A171" s="63">
        <v>3221</v>
      </c>
      <c r="B171" s="64" t="s">
        <v>343</v>
      </c>
      <c r="C171" s="247" t="s">
        <v>344</v>
      </c>
      <c r="D171" s="194">
        <v>6281.12</v>
      </c>
      <c r="E171" s="194">
        <v>9311.5499999999993</v>
      </c>
      <c r="F171" s="45">
        <f t="shared" si="26"/>
        <v>148.24665027893113</v>
      </c>
    </row>
    <row r="172" spans="1:6" ht="12.75" customHeight="1" x14ac:dyDescent="0.2">
      <c r="A172" s="63">
        <v>3222</v>
      </c>
      <c r="B172" s="64" t="s">
        <v>345</v>
      </c>
      <c r="C172" s="247" t="s">
        <v>346</v>
      </c>
      <c r="D172" s="194">
        <v>31199.119999999999</v>
      </c>
      <c r="E172" s="194">
        <v>29810.38</v>
      </c>
      <c r="F172" s="45">
        <f t="shared" si="26"/>
        <v>95.548784709312315</v>
      </c>
    </row>
    <row r="173" spans="1:6" ht="12.75" customHeight="1" x14ac:dyDescent="0.2">
      <c r="A173" s="63">
        <v>3223</v>
      </c>
      <c r="B173" s="65" t="s">
        <v>347</v>
      </c>
      <c r="C173" s="247" t="s">
        <v>348</v>
      </c>
      <c r="D173" s="194">
        <v>9841.7099999999991</v>
      </c>
      <c r="E173" s="194">
        <v>10144.450000000001</v>
      </c>
      <c r="F173" s="45">
        <f t="shared" si="26"/>
        <v>103.07609145158719</v>
      </c>
    </row>
    <row r="174" spans="1:6" ht="12.75" customHeight="1" x14ac:dyDescent="0.2">
      <c r="A174" s="63">
        <v>3224</v>
      </c>
      <c r="B174" s="65" t="s">
        <v>349</v>
      </c>
      <c r="C174" s="247" t="s">
        <v>350</v>
      </c>
      <c r="D174" s="194">
        <v>955.2</v>
      </c>
      <c r="E174" s="194">
        <v>1222.93</v>
      </c>
      <c r="F174" s="45">
        <f t="shared" si="26"/>
        <v>128.02868509212729</v>
      </c>
    </row>
    <row r="175" spans="1:6" ht="12.75" customHeight="1" x14ac:dyDescent="0.2">
      <c r="A175" s="63">
        <v>3225</v>
      </c>
      <c r="B175" s="65" t="s">
        <v>351</v>
      </c>
      <c r="C175" s="247" t="s">
        <v>352</v>
      </c>
      <c r="D175" s="194">
        <v>3768.08</v>
      </c>
      <c r="E175" s="194">
        <v>1117.3699999999999</v>
      </c>
      <c r="F175" s="45">
        <f t="shared" si="26"/>
        <v>29.653563618606821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182.25</v>
      </c>
      <c r="E177" s="194">
        <v>194.88</v>
      </c>
      <c r="F177" s="45">
        <f t="shared" si="26"/>
        <v>106.93004115226337</v>
      </c>
    </row>
    <row r="178" spans="1:6" ht="12.75" customHeight="1" x14ac:dyDescent="0.2">
      <c r="A178" s="63">
        <v>323</v>
      </c>
      <c r="B178" s="65" t="s">
        <v>357</v>
      </c>
      <c r="C178" s="247" t="s">
        <v>358</v>
      </c>
      <c r="D178" s="60">
        <f t="shared" ref="D178:E178" si="35">SUM(D179:D187)</f>
        <v>27753.170000000002</v>
      </c>
      <c r="E178" s="60">
        <f t="shared" si="35"/>
        <v>28420.390000000003</v>
      </c>
      <c r="F178" s="45">
        <f t="shared" si="26"/>
        <v>102.40412176338776</v>
      </c>
    </row>
    <row r="179" spans="1:6" ht="12.75" customHeight="1" x14ac:dyDescent="0.2">
      <c r="A179" s="63">
        <v>3231</v>
      </c>
      <c r="B179" s="65" t="s">
        <v>359</v>
      </c>
      <c r="C179" s="247" t="s">
        <v>360</v>
      </c>
      <c r="D179" s="194">
        <v>6550.87</v>
      </c>
      <c r="E179" s="194">
        <v>1399.48</v>
      </c>
      <c r="F179" s="45">
        <f t="shared" si="26"/>
        <v>21.363269306214288</v>
      </c>
    </row>
    <row r="180" spans="1:6" ht="12.75" customHeight="1" x14ac:dyDescent="0.2">
      <c r="A180" s="63">
        <v>3232</v>
      </c>
      <c r="B180" s="65" t="s">
        <v>361</v>
      </c>
      <c r="C180" s="247" t="s">
        <v>362</v>
      </c>
      <c r="D180" s="194">
        <v>8262.7800000000007</v>
      </c>
      <c r="E180" s="194">
        <v>17775.36</v>
      </c>
      <c r="F180" s="45">
        <f t="shared" si="26"/>
        <v>215.12565988686615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5616.47</v>
      </c>
      <c r="E182" s="194">
        <v>3476</v>
      </c>
      <c r="F182" s="45">
        <f t="shared" si="26"/>
        <v>61.889407403582673</v>
      </c>
    </row>
    <row r="183" spans="1:6" ht="12.75" customHeight="1" x14ac:dyDescent="0.2">
      <c r="A183" s="63">
        <v>3235</v>
      </c>
      <c r="B183" s="64" t="s">
        <v>367</v>
      </c>
      <c r="C183" s="247" t="s">
        <v>368</v>
      </c>
      <c r="D183" s="194">
        <v>324</v>
      </c>
      <c r="E183" s="194">
        <v>324</v>
      </c>
      <c r="F183" s="45">
        <f t="shared" si="26"/>
        <v>100</v>
      </c>
    </row>
    <row r="184" spans="1:6" ht="12.75" customHeight="1" x14ac:dyDescent="0.2">
      <c r="A184" s="63">
        <v>3236</v>
      </c>
      <c r="B184" s="64" t="s">
        <v>369</v>
      </c>
      <c r="C184" s="247" t="s">
        <v>370</v>
      </c>
      <c r="D184" s="194">
        <v>2624.93</v>
      </c>
      <c r="E184" s="194">
        <v>21.9</v>
      </c>
      <c r="F184" s="45">
        <f t="shared" si="26"/>
        <v>0.83430796249804751</v>
      </c>
    </row>
    <row r="185" spans="1:6" ht="12.75" customHeight="1" x14ac:dyDescent="0.2">
      <c r="A185" s="63">
        <v>3237</v>
      </c>
      <c r="B185" s="64" t="s">
        <v>371</v>
      </c>
      <c r="C185" s="247" t="s">
        <v>372</v>
      </c>
      <c r="D185" s="194">
        <v>3376.94</v>
      </c>
      <c r="E185" s="194">
        <v>4495</v>
      </c>
      <c r="F185" s="45">
        <f t="shared" si="26"/>
        <v>133.10867234833904</v>
      </c>
    </row>
    <row r="186" spans="1:6" ht="12.75" customHeight="1" x14ac:dyDescent="0.2">
      <c r="A186" s="63">
        <v>3238</v>
      </c>
      <c r="B186" s="64" t="s">
        <v>373</v>
      </c>
      <c r="C186" s="247" t="s">
        <v>374</v>
      </c>
      <c r="D186" s="194">
        <v>757.18</v>
      </c>
      <c r="E186" s="194">
        <v>830.52</v>
      </c>
      <c r="F186" s="45">
        <f t="shared" si="26"/>
        <v>109.68593993502208</v>
      </c>
    </row>
    <row r="187" spans="1:6" ht="12.75" customHeight="1" x14ac:dyDescent="0.2">
      <c r="A187" s="63">
        <v>3239</v>
      </c>
      <c r="B187" s="64" t="s">
        <v>375</v>
      </c>
      <c r="C187" s="247" t="s">
        <v>376</v>
      </c>
      <c r="D187" s="194">
        <v>240</v>
      </c>
      <c r="E187" s="194">
        <v>98.13</v>
      </c>
      <c r="F187" s="45">
        <f t="shared" si="26"/>
        <v>40.887499999999996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43310.67</v>
      </c>
      <c r="E194" s="60">
        <f t="shared" si="36"/>
        <v>102142.32999999999</v>
      </c>
      <c r="F194" s="45">
        <f t="shared" si="26"/>
        <v>235.83641167407475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908.68</v>
      </c>
      <c r="E197" s="194">
        <v>1647</v>
      </c>
      <c r="F197" s="45">
        <f t="shared" si="26"/>
        <v>181.25192587049349</v>
      </c>
    </row>
    <row r="198" spans="1:6" ht="12.75" customHeight="1" x14ac:dyDescent="0.2">
      <c r="A198" s="63">
        <v>3294</v>
      </c>
      <c r="B198" s="64" t="s">
        <v>397</v>
      </c>
      <c r="C198" s="247" t="s">
        <v>398</v>
      </c>
      <c r="D198" s="194">
        <v>125</v>
      </c>
      <c r="E198" s="194">
        <v>191.54</v>
      </c>
      <c r="F198" s="45">
        <f t="shared" si="26"/>
        <v>153.232</v>
      </c>
    </row>
    <row r="199" spans="1:6" ht="12.75" customHeight="1" x14ac:dyDescent="0.2">
      <c r="A199" s="63">
        <v>3295</v>
      </c>
      <c r="B199" s="64" t="s">
        <v>399</v>
      </c>
      <c r="C199" s="247" t="s">
        <v>400</v>
      </c>
      <c r="D199" s="194">
        <v>750</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41526.99</v>
      </c>
      <c r="E201" s="194">
        <v>100303.79</v>
      </c>
      <c r="F201" s="45">
        <f t="shared" si="26"/>
        <v>241.53879200009439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157.59</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157.59</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157.59</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684269.9</v>
      </c>
      <c r="E299" s="60">
        <f>E152-E297+E298</f>
        <v>648728.5</v>
      </c>
      <c r="F299" s="45">
        <f t="shared" si="68"/>
        <v>94.805938416990131</v>
      </c>
    </row>
    <row r="300" spans="1:6" ht="12.75" customHeight="1" x14ac:dyDescent="0.2">
      <c r="A300" s="63" t="s">
        <v>581</v>
      </c>
      <c r="B300" s="64" t="s">
        <v>592</v>
      </c>
      <c r="C300" s="247" t="s">
        <v>593</v>
      </c>
      <c r="D300" s="60">
        <f>IF(D6&gt;=D299,D6-D299,0)</f>
        <v>0</v>
      </c>
      <c r="E300" s="60">
        <f>IF(E6&gt;=E299,E6-E299,0)</f>
        <v>99685.619999999879</v>
      </c>
      <c r="F300" s="45" t="str">
        <f t="shared" si="68"/>
        <v>-</v>
      </c>
    </row>
    <row r="301" spans="1:6" ht="12.75" customHeight="1" x14ac:dyDescent="0.2">
      <c r="A301" s="63" t="s">
        <v>581</v>
      </c>
      <c r="B301" s="64" t="s">
        <v>594</v>
      </c>
      <c r="C301" s="247" t="s">
        <v>595</v>
      </c>
      <c r="D301" s="60">
        <f>IF(D299&gt;=D6,D299-D6,0)</f>
        <v>77627.660000000149</v>
      </c>
      <c r="E301" s="60">
        <f>IF(E299&gt;=E6,E299-E6,0)</f>
        <v>0</v>
      </c>
      <c r="F301" s="45">
        <f t="shared" si="68"/>
        <v>0</v>
      </c>
    </row>
    <row r="302" spans="1:6" ht="12.75" customHeight="1" x14ac:dyDescent="0.2">
      <c r="A302" s="63">
        <v>92211</v>
      </c>
      <c r="B302" s="64" t="s">
        <v>596</v>
      </c>
      <c r="C302" s="247" t="s">
        <v>597</v>
      </c>
      <c r="D302" s="194">
        <v>519635.9</v>
      </c>
      <c r="E302" s="194">
        <v>276149.01</v>
      </c>
      <c r="F302" s="45">
        <f t="shared" si="68"/>
        <v>53.142789018233728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139628.15</v>
      </c>
      <c r="E304" s="194">
        <v>156674.85999999999</v>
      </c>
      <c r="F304" s="45">
        <f t="shared" si="68"/>
        <v>112.20864847095659</v>
      </c>
    </row>
    <row r="305" spans="1:6" ht="12" x14ac:dyDescent="0.2">
      <c r="A305" s="63">
        <v>9661</v>
      </c>
      <c r="B305" s="220" t="s">
        <v>602</v>
      </c>
      <c r="C305" s="247" t="s">
        <v>603</v>
      </c>
      <c r="D305" s="194">
        <v>1517.08</v>
      </c>
      <c r="E305" s="194">
        <v>1207.1500000000001</v>
      </c>
      <c r="F305" s="45">
        <f t="shared" si="68"/>
        <v>79.570622511667153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1" t="s">
        <v>606</v>
      </c>
      <c r="B307" s="382"/>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60437.67</v>
      </c>
      <c r="E360" s="60">
        <f t="shared" si="86"/>
        <v>4846.13</v>
      </c>
      <c r="F360" s="45">
        <f t="shared" si="72"/>
        <v>8.0183931643956505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17449.59</v>
      </c>
      <c r="E373" s="60">
        <f t="shared" si="90"/>
        <v>4846.13</v>
      </c>
      <c r="F373" s="45">
        <f t="shared" si="72"/>
        <v>27.772171151299258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17036.91</v>
      </c>
      <c r="E379" s="60">
        <f t="shared" si="92"/>
        <v>4781.09</v>
      </c>
      <c r="F379" s="45">
        <f t="shared" si="72"/>
        <v>28.063128818547494</v>
      </c>
    </row>
    <row r="380" spans="1:6" ht="12.75" customHeight="1" x14ac:dyDescent="0.2">
      <c r="A380" s="63">
        <v>4221</v>
      </c>
      <c r="B380" s="64" t="s">
        <v>647</v>
      </c>
      <c r="C380" s="247" t="s">
        <v>739</v>
      </c>
      <c r="D380" s="194">
        <v>976.91</v>
      </c>
      <c r="E380" s="194">
        <v>4541.09</v>
      </c>
      <c r="F380" s="45">
        <f t="shared" si="72"/>
        <v>464.84220654922154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2885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13175</v>
      </c>
      <c r="E386" s="194">
        <v>240</v>
      </c>
      <c r="F386" s="45">
        <f t="shared" si="72"/>
        <v>1.8216318785578747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412.68</v>
      </c>
      <c r="E393" s="60">
        <f t="shared" si="94"/>
        <v>65.040000000000006</v>
      </c>
      <c r="F393" s="45">
        <f t="shared" si="72"/>
        <v>15.760395463797616</v>
      </c>
    </row>
    <row r="394" spans="1:6" ht="12.75" customHeight="1" x14ac:dyDescent="0.2">
      <c r="A394" s="63">
        <v>4241</v>
      </c>
      <c r="B394" s="64" t="s">
        <v>756</v>
      </c>
      <c r="C394" s="247" t="s">
        <v>757</v>
      </c>
      <c r="D394" s="194">
        <v>412.68</v>
      </c>
      <c r="E394" s="194">
        <v>65.040000000000006</v>
      </c>
      <c r="F394" s="45">
        <f t="shared" si="72"/>
        <v>15.760395463797616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42988.08</v>
      </c>
      <c r="E412" s="60">
        <f t="shared" si="100"/>
        <v>0</v>
      </c>
      <c r="F412" s="45">
        <f t="shared" si="72"/>
        <v>0</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42988.08</v>
      </c>
      <c r="E416" s="194">
        <v>0</v>
      </c>
      <c r="F416" s="45">
        <f t="shared" si="72"/>
        <v>0</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60437.67</v>
      </c>
      <c r="E418" s="60">
        <f t="shared" si="102"/>
        <v>4846.13</v>
      </c>
      <c r="F418" s="45">
        <f t="shared" si="72"/>
        <v>8.0183931643956505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431408.18</v>
      </c>
      <c r="E420" s="194">
        <v>444955.9</v>
      </c>
      <c r="F420" s="45">
        <f t="shared" si="72"/>
        <v>103.14034842825652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606642.23999999987</v>
      </c>
      <c r="E422" s="60">
        <f>E6+E308</f>
        <v>748414.11999999988</v>
      </c>
      <c r="F422" s="45">
        <f t="shared" si="72"/>
        <v>123.36993216957659</v>
      </c>
    </row>
    <row r="423" spans="1:6" ht="12.75" customHeight="1" x14ac:dyDescent="0.2">
      <c r="A423" s="63" t="s">
        <v>581</v>
      </c>
      <c r="B423" s="64" t="s">
        <v>804</v>
      </c>
      <c r="C423" s="247" t="s">
        <v>805</v>
      </c>
      <c r="D423" s="60">
        <f t="shared" ref="D423:E423" si="103">D299+D360</f>
        <v>744707.57000000007</v>
      </c>
      <c r="E423" s="60">
        <f t="shared" si="103"/>
        <v>653574.63</v>
      </c>
      <c r="F423" s="45">
        <f t="shared" si="72"/>
        <v>87.762587132020158</v>
      </c>
    </row>
    <row r="424" spans="1:6" ht="12.75" customHeight="1" x14ac:dyDescent="0.2">
      <c r="A424" s="63" t="s">
        <v>581</v>
      </c>
      <c r="B424" s="64" t="s">
        <v>806</v>
      </c>
      <c r="C424" s="247" t="s">
        <v>807</v>
      </c>
      <c r="D424" s="60">
        <f t="shared" ref="D424:E424" si="104">IF(D422&gt;=D423,D422-D423,0)</f>
        <v>0</v>
      </c>
      <c r="E424" s="60">
        <f t="shared" si="104"/>
        <v>94839.489999999874</v>
      </c>
      <c r="F424" s="45" t="str">
        <f t="shared" si="72"/>
        <v>-</v>
      </c>
    </row>
    <row r="425" spans="1:6" ht="12.75" customHeight="1" x14ac:dyDescent="0.2">
      <c r="A425" s="63" t="s">
        <v>581</v>
      </c>
      <c r="B425" s="64" t="s">
        <v>808</v>
      </c>
      <c r="C425" s="247" t="s">
        <v>809</v>
      </c>
      <c r="D425" s="60">
        <f t="shared" ref="D425:E425" si="105">IF(D423&gt;=D422,D423-D422,0)</f>
        <v>138065.33000000019</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88227.72000000003</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168806.89</v>
      </c>
      <c r="F427" s="45" t="str">
        <f t="shared" si="72"/>
        <v>-</v>
      </c>
    </row>
    <row r="428" spans="1:6" ht="24" x14ac:dyDescent="0.2">
      <c r="A428" s="249" t="s">
        <v>815</v>
      </c>
      <c r="B428" s="243" t="s">
        <v>816</v>
      </c>
      <c r="C428" s="250" t="s">
        <v>817</v>
      </c>
      <c r="D428" s="81">
        <f t="shared" ref="D428:E428" si="108">D304+D421</f>
        <v>139628.15</v>
      </c>
      <c r="E428" s="81">
        <f t="shared" si="108"/>
        <v>156674.85999999999</v>
      </c>
      <c r="F428" s="61">
        <f t="shared" si="72"/>
        <v>112.20864847095659</v>
      </c>
    </row>
    <row r="429" spans="1:6" s="55" customFormat="1" ht="20.100000000000001" customHeight="1" x14ac:dyDescent="0.2">
      <c r="A429" s="381" t="s">
        <v>818</v>
      </c>
      <c r="B429" s="38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606642.23999999987</v>
      </c>
      <c r="E643" s="60">
        <f>E422+E430</f>
        <v>748414.11999999988</v>
      </c>
      <c r="F643" s="45">
        <f t="shared" si="109"/>
        <v>123.36993216957659</v>
      </c>
    </row>
    <row r="644" spans="1:6" ht="12.75" customHeight="1" x14ac:dyDescent="0.2">
      <c r="A644" s="63" t="s">
        <v>581</v>
      </c>
      <c r="B644" s="64" t="s">
        <v>1237</v>
      </c>
      <c r="C644" s="247" t="s">
        <v>1238</v>
      </c>
      <c r="D644" s="60">
        <f>D423+D535</f>
        <v>744707.57000000007</v>
      </c>
      <c r="E644" s="60">
        <f>E423+E535</f>
        <v>653574.63</v>
      </c>
      <c r="F644" s="45">
        <f t="shared" si="109"/>
        <v>87.762587132020158</v>
      </c>
    </row>
    <row r="645" spans="1:6" ht="12.75" customHeight="1" x14ac:dyDescent="0.2">
      <c r="A645" s="63" t="s">
        <v>581</v>
      </c>
      <c r="B645" s="64" t="s">
        <v>1239</v>
      </c>
      <c r="C645" s="247" t="s">
        <v>1240</v>
      </c>
      <c r="D645" s="60">
        <f t="shared" ref="D645:E645" si="163">IF(D643&gt;=D644,D643-D644,0)</f>
        <v>0</v>
      </c>
      <c r="E645" s="60">
        <f t="shared" si="163"/>
        <v>94839.489999999874</v>
      </c>
      <c r="F645" s="45" t="str">
        <f t="shared" si="109"/>
        <v>-</v>
      </c>
    </row>
    <row r="646" spans="1:6" ht="12.75" customHeight="1" x14ac:dyDescent="0.2">
      <c r="A646" s="63" t="s">
        <v>581</v>
      </c>
      <c r="B646" s="64" t="s">
        <v>1241</v>
      </c>
      <c r="C646" s="247" t="s">
        <v>1242</v>
      </c>
      <c r="D646" s="60">
        <f t="shared" ref="D646:E646" si="164">IF(D644&gt;=D643,D644-D643,0)</f>
        <v>138065.33000000019</v>
      </c>
      <c r="E646" s="60">
        <f t="shared" si="164"/>
        <v>0</v>
      </c>
      <c r="F646" s="45">
        <f t="shared" si="109"/>
        <v>0</v>
      </c>
    </row>
    <row r="647" spans="1:6" ht="24" x14ac:dyDescent="0.2">
      <c r="A647" s="251" t="s">
        <v>1243</v>
      </c>
      <c r="B647" s="64" t="s">
        <v>1244</v>
      </c>
      <c r="C647" s="252" t="s">
        <v>1243</v>
      </c>
      <c r="D647" s="60">
        <f>IF(D426-D427+D641-D642&gt;=0,D426-D427+D641-D642,0)</f>
        <v>88227.72000000003</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168806.89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49837.610000000161</v>
      </c>
      <c r="E650" s="60">
        <f t="shared" si="166"/>
        <v>73967.40000000014</v>
      </c>
      <c r="F650" s="45">
        <f t="shared" si="109"/>
        <v>148.41682817454509</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1" t="s">
        <v>1253</v>
      </c>
      <c r="B652" s="382"/>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70292.38</v>
      </c>
      <c r="E654" s="194">
        <v>0</v>
      </c>
      <c r="F654" s="45">
        <f t="shared" si="167"/>
        <v>0</v>
      </c>
    </row>
    <row r="655" spans="1:6" ht="12.75" customHeight="1" x14ac:dyDescent="0.2">
      <c r="A655" s="63" t="s">
        <v>1258</v>
      </c>
      <c r="B655" s="64" t="s">
        <v>1259</v>
      </c>
      <c r="C655" s="247" t="s">
        <v>1258</v>
      </c>
      <c r="D655" s="194">
        <v>70292.38</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60</v>
      </c>
      <c r="E658" s="253">
        <v>60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40</v>
      </c>
      <c r="E660" s="253">
        <v>40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495372.62</v>
      </c>
      <c r="E683" s="192">
        <v>684018.62</v>
      </c>
      <c r="F683" s="71">
        <f t="shared" si="167"/>
        <v>138.08163640533868</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52943.08</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8946.61</v>
      </c>
      <c r="E734" s="192">
        <v>7941.57</v>
      </c>
      <c r="F734" s="71">
        <f t="shared" si="167"/>
        <v>88.76624777429663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2546.1</v>
      </c>
      <c r="E736" s="194">
        <v>0</v>
      </c>
      <c r="F736" s="45">
        <f t="shared" si="167"/>
        <v>0</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1194.44</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750</v>
      </c>
      <c r="E744" s="192">
        <v>0</v>
      </c>
      <c r="F744" s="71">
        <f t="shared" si="170"/>
        <v>0</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157.59</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7" t="s">
        <v>1947</v>
      </c>
      <c r="B1010" s="37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5"/>
      <c r="E1021" s="376"/>
      <c r="F1021" s="51"/>
    </row>
    <row r="1022" spans="1:6" ht="15" customHeight="1" x14ac:dyDescent="0.2">
      <c r="A1022" s="140"/>
      <c r="B1022" s="163"/>
      <c r="C1022" s="173"/>
      <c r="D1022" s="375"/>
      <c r="E1022" s="37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3" t="s">
        <v>1989</v>
      </c>
      <c r="B2" s="384"/>
      <c r="C2" s="384"/>
      <c r="D2" s="384"/>
      <c r="E2" s="384"/>
      <c r="F2" s="384"/>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1998</v>
      </c>
      <c r="E3" s="308" t="s">
        <v>1999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6" t="s">
        <v>2995</v>
      </c>
      <c r="B5" s="387"/>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1" t="s">
        <v>3271</v>
      </c>
      <c r="B174" s="382"/>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5" t="s">
        <v>1253</v>
      </c>
      <c r="B298" s="382"/>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8" t="s">
        <v>2721</v>
      </c>
      <c r="B2" s="389"/>
      <c r="C2" s="389"/>
      <c r="D2" s="389"/>
      <c r="E2" s="389"/>
      <c r="F2" s="389"/>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0"/>
      <c r="E143" s="39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2" t="s">
        <v>2652</v>
      </c>
      <c r="B2" s="393"/>
      <c r="C2" s="393"/>
      <c r="D2" s="393"/>
      <c r="E2" s="393"/>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4"/>
      <c r="E51" s="39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30" zoomScaleNormal="13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5" t="s">
        <v>2131</v>
      </c>
      <c r="B2" s="393"/>
      <c r="C2" s="393"/>
      <c r="D2" s="393"/>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v>0</v>
      </c>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v>0</v>
      </c>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v>0</v>
      </c>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v>0</v>
      </c>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v>0</v>
      </c>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v>0</v>
      </c>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v>0</v>
      </c>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v>0</v>
      </c>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v>0</v>
      </c>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v>0</v>
      </c>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v>0</v>
      </c>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v>0</v>
      </c>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v>0</v>
      </c>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v>0</v>
      </c>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v>0</v>
      </c>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5" t="s">
        <v>2131</v>
      </c>
      <c r="B1" s="393"/>
      <c r="C1" s="393"/>
      <c r="D1" s="393"/>
      <c r="E1" s="51" t="s">
        <v>2132</v>
      </c>
      <c r="F1" s="51"/>
      <c r="G1" s="51"/>
      <c r="H1" s="51"/>
      <c r="I1" s="51"/>
      <c r="J1" s="51"/>
      <c r="K1" s="51"/>
      <c r="L1" s="51"/>
      <c r="M1" s="51"/>
      <c r="N1" s="51"/>
      <c r="O1" s="51"/>
      <c r="P1" s="51"/>
    </row>
    <row r="2" spans="1:17" ht="37.5" customHeight="1" x14ac:dyDescent="0.2">
      <c r="A2" s="395" t="s">
        <v>2133</v>
      </c>
      <c r="B2" s="393"/>
      <c r="C2" s="393"/>
      <c r="D2" s="393"/>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9691</v>
      </c>
      <c r="P3" s="51"/>
    </row>
    <row r="4" spans="1:17" ht="19.5" customHeight="1" x14ac:dyDescent="0.2">
      <c r="A4" s="399" t="s">
        <v>2144</v>
      </c>
      <c r="B4" s="400"/>
      <c r="C4" s="401"/>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2" t="s">
        <v>1996</v>
      </c>
      <c r="B14" s="397"/>
      <c r="C14" s="39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6" t="s">
        <v>2165</v>
      </c>
      <c r="B23" s="397"/>
      <c r="C23" s="398"/>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2379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2381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6" t="s">
        <v>1989</v>
      </c>
      <c r="B298" s="397"/>
      <c r="C298" s="398"/>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6" t="s">
        <v>1992</v>
      </c>
      <c r="B341" s="397"/>
      <c r="C341" s="398"/>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6" t="s">
        <v>1991</v>
      </c>
      <c r="B344" s="397"/>
      <c r="C344" s="398"/>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6" t="s">
        <v>2483</v>
      </c>
      <c r="B346" s="397"/>
      <c r="C346" s="398"/>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2026-04-14T11:52:44Z</cp:lastPrinted>
  <dcterms:created xsi:type="dcterms:W3CDTF">2022-04-01T05:14:30Z</dcterms:created>
  <dcterms:modified xsi:type="dcterms:W3CDTF">2026-04-15T08:50:52Z</dcterms:modified>
</cp:coreProperties>
</file>